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cia 001\Downloads\"/>
    </mc:Choice>
  </mc:AlternateContent>
  <bookViews>
    <workbookView xWindow="0" yWindow="0" windowWidth="24000" windowHeight="9030" tabRatio="679"/>
  </bookViews>
  <sheets>
    <sheet name="JUNIO 2025" sheetId="3" r:id="rId1"/>
  </sheets>
  <calcPr calcId="162913"/>
</workbook>
</file>

<file path=xl/calcChain.xml><?xml version="1.0" encoding="utf-8"?>
<calcChain xmlns="http://schemas.openxmlformats.org/spreadsheetml/2006/main">
  <c r="Q88" i="3" l="1"/>
  <c r="Q84" i="3"/>
  <c r="Q82" i="3"/>
  <c r="Q81" i="3"/>
  <c r="Q79" i="3"/>
  <c r="Q78" i="3"/>
  <c r="Q77" i="3"/>
  <c r="Q76" i="3"/>
  <c r="Q75" i="3"/>
  <c r="Q74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7" i="3"/>
  <c r="T88" i="3"/>
  <c r="T84" i="3"/>
  <c r="T82" i="3"/>
  <c r="T79" i="3"/>
  <c r="T78" i="3"/>
  <c r="T77" i="3"/>
  <c r="T76" i="3"/>
  <c r="T75" i="3"/>
  <c r="T74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6" i="3"/>
  <c r="T55" i="3"/>
  <c r="T54" i="3"/>
  <c r="T53" i="3"/>
  <c r="T52" i="3"/>
  <c r="T51" i="3"/>
  <c r="T50" i="3"/>
  <c r="T49" i="3"/>
  <c r="T47" i="3"/>
  <c r="T45" i="3" l="1"/>
  <c r="T44" i="3"/>
  <c r="T42" i="3"/>
  <c r="T41" i="3"/>
  <c r="T37" i="3"/>
  <c r="T29" i="3"/>
  <c r="T28" i="3"/>
  <c r="T27" i="3"/>
  <c r="T25" i="3"/>
  <c r="T23" i="3"/>
  <c r="Q45" i="3"/>
  <c r="Q44" i="3"/>
  <c r="Q42" i="3"/>
  <c r="Q41" i="3"/>
  <c r="Q37" i="3"/>
  <c r="Q33" i="3"/>
  <c r="Q29" i="3"/>
  <c r="Q28" i="3"/>
  <c r="Q27" i="3"/>
  <c r="Q25" i="3"/>
  <c r="Q21" i="3"/>
  <c r="Q19" i="3"/>
  <c r="Q15" i="3"/>
  <c r="Q18" i="3"/>
  <c r="T21" i="3"/>
  <c r="T15" i="3"/>
  <c r="T19" i="3"/>
  <c r="T18" i="3"/>
  <c r="T13" i="3"/>
</calcChain>
</file>

<file path=xl/sharedStrings.xml><?xml version="1.0" encoding="utf-8"?>
<sst xmlns="http://schemas.openxmlformats.org/spreadsheetml/2006/main" count="728" uniqueCount="287">
  <si>
    <t>DEPENDENCIA MUNICIPAL</t>
  </si>
  <si>
    <t>COORDINACION GENERAL DE GESTION INTEGRAL DE LA CIUDAD</t>
  </si>
  <si>
    <t>FECHA</t>
  </si>
  <si>
    <t>MONTO FINAL</t>
  </si>
  <si>
    <t>CONSEC</t>
  </si>
  <si>
    <t>ORIGEN DEL RECURSO</t>
  </si>
  <si>
    <t>NO.</t>
  </si>
  <si>
    <t>CUENTA</t>
  </si>
  <si>
    <t>TIPO DE OBRA Y BENEFICIARIOS</t>
  </si>
  <si>
    <t>NOMBRE DEL EJECUTOR DE LA OBRA</t>
  </si>
  <si>
    <t>NOMBRE DEL SUPERVISOR DE LA OBRA</t>
  </si>
  <si>
    <t>LOCALIZACIÓN</t>
  </si>
  <si>
    <t>RECURSO</t>
  </si>
  <si>
    <t>LOCALIDAD</t>
  </si>
  <si>
    <t>NÚMERO DE BENEFICIARIOS</t>
  </si>
  <si>
    <t>TIPO DE BENEFICIARIOS</t>
  </si>
  <si>
    <t>MONTO INICIAL DE INVERSIÓN</t>
  </si>
  <si>
    <t>F INICIO</t>
  </si>
  <si>
    <t>F. TERM</t>
  </si>
  <si>
    <t xml:space="preserve"> COSTO POR UNIDAD </t>
  </si>
  <si>
    <t>UNIDAD</t>
  </si>
  <si>
    <t>MEDIDA</t>
  </si>
  <si>
    <t>AVANCE</t>
  </si>
  <si>
    <t>%</t>
  </si>
  <si>
    <t>GEOREFERENCIACION X</t>
  </si>
  <si>
    <t>GEOREFERENCIACION Y</t>
  </si>
  <si>
    <t>LISTADO DE OBRAS PUBLICAS REALIZADAS</t>
  </si>
  <si>
    <t>ENERO</t>
  </si>
  <si>
    <t>REC.PROPIOS</t>
  </si>
  <si>
    <t>H. AYUNTAMIENTO DE ZAPOTLANEJO JALISCO</t>
  </si>
  <si>
    <t>HOMBRES,MUJERES Y NIÑOS</t>
  </si>
  <si>
    <t>M2</t>
  </si>
  <si>
    <t>REC. PROPIOS</t>
  </si>
  <si>
    <t>CAB. MPAL.</t>
  </si>
  <si>
    <t>ING. LUBIA GABRIELA SEGURA GONZALEZ</t>
  </si>
  <si>
    <t>ML</t>
  </si>
  <si>
    <t>ING. ADAN RUIZ LOPEZ</t>
  </si>
  <si>
    <t>PZAS</t>
  </si>
  <si>
    <t>SANTA FE</t>
  </si>
  <si>
    <t>ISIDRO SAUL JASSO BRIONES</t>
  </si>
  <si>
    <t>MES DE ENERO 2025</t>
  </si>
  <si>
    <t>1235-6142-40101-0401-5201</t>
  </si>
  <si>
    <r>
      <t xml:space="preserve">CONSTRUCCION </t>
    </r>
    <r>
      <rPr>
        <b/>
        <sz val="12"/>
        <rFont val="Calibri"/>
        <family val="2"/>
      </rPr>
      <t>PAVIMENTO CONCRETO HIDRAULICO</t>
    </r>
    <r>
      <rPr>
        <sz val="12"/>
        <rFont val="Calibri"/>
        <family val="2"/>
      </rPr>
      <t>, BANQUETA, ARBOLADO E ILUMINACION EN CALLE MONTE EVEREST, DE CALLE APOLINAR PULIDO A FRACCIONAMIENTO  VISTA REAL EN LA CABECERA MUNICIPAL DE ZAPOTLANEJO, JALISCO.</t>
    </r>
  </si>
  <si>
    <t>X-701938.25</t>
  </si>
  <si>
    <t>Y-22855343</t>
  </si>
  <si>
    <t>BANQUETA</t>
  </si>
  <si>
    <t>1235-6142-40101-0401-5202</t>
  </si>
  <si>
    <t>5202</t>
  </si>
  <si>
    <r>
      <t xml:space="preserve">CONSTRUCCION DE </t>
    </r>
    <r>
      <rPr>
        <b/>
        <sz val="12"/>
        <rFont val="Calibri"/>
        <family val="2"/>
      </rPr>
      <t>REDES HIDROSANITARIAS</t>
    </r>
    <r>
      <rPr>
        <sz val="12"/>
        <rFont val="Calibri"/>
        <family val="2"/>
      </rPr>
      <t xml:space="preserve"> EN CALLE MONTE EVEREST, DE CALLE APOLINAR PULIDO A FRACCIONAMIENTO, EN LA CABECERA MUNICIPAL.</t>
    </r>
  </si>
  <si>
    <t>AGUA POTABLE</t>
  </si>
  <si>
    <t>REHABILITACION DE EMPEDRADO Y PAVIMENTO ASFALTICO CON MATERIAL RECICLADO SOBRE EMPEDRADO EN CAMINO A LOS YUGOS AL GATO, EN EL SAUCILLO.</t>
  </si>
  <si>
    <t>CONSTRUCCION EMPEDRADO Y BANQUETA EN LA HUIZACHERA</t>
  </si>
  <si>
    <t>5203</t>
  </si>
  <si>
    <t>5204</t>
  </si>
  <si>
    <t>ENERO/FEB</t>
  </si>
  <si>
    <t>CARTAPHER CONSTRUCCIONES E INFRAESTRUCTURA</t>
  </si>
  <si>
    <t>CONSTRUCCION E INGENIERIA ZAPOTLANEJO S.A. DE C.V.</t>
  </si>
  <si>
    <t>ING. JAIME CORREA ALCAZAR</t>
  </si>
  <si>
    <t>EL SAUCILLO</t>
  </si>
  <si>
    <t>X-717320.25</t>
  </si>
  <si>
    <t>Y-2279882.49</t>
  </si>
  <si>
    <t>X-702109.6</t>
  </si>
  <si>
    <t>Y-2272073.49</t>
  </si>
  <si>
    <r>
      <t>1235-6142-</t>
    </r>
    <r>
      <rPr>
        <sz val="12"/>
        <rFont val="Calibri"/>
        <family val="2"/>
      </rPr>
      <t>40101-0401-5203</t>
    </r>
  </si>
  <si>
    <r>
      <t>1235-6142-</t>
    </r>
    <r>
      <rPr>
        <sz val="12"/>
        <rFont val="Calibri"/>
        <family val="2"/>
      </rPr>
      <t>40101-0401-5204</t>
    </r>
  </si>
  <si>
    <t>MES DE FEBRERO 2025</t>
  </si>
  <si>
    <t>MES DE MARZO 2025</t>
  </si>
  <si>
    <t xml:space="preserve">PAVIMENTO ASFALTICO CON MATERIAL RECICLADO SOBRE EMPEDRADO, EN CAMINO A LOS CHOMBOS,INICIANDO EN CARRETERA LIBRE A TEPATITLAN, CRUZANDO CARRETERA ANTIGUA Y CONECTANDO AL CAMINO REAL 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</si>
  <si>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5205</t>
    </r>
  </si>
  <si>
    <t>X-704026.70</t>
  </si>
  <si>
    <t>Y-2285677.85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</si>
  <si>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5206</t>
    </r>
  </si>
  <si>
    <t>MES DE ABRIL 2025</t>
  </si>
  <si>
    <t>AMPLIACION  DE EMPEDRADO Y PAVIMENTO ASFALTICO CON MATERIAL RECICLADO EN CAM INO AL GATO AL CRUCERO , EN EL SAUCILLO</t>
  </si>
  <si>
    <t>X=718776.02</t>
  </si>
  <si>
    <t>Y=2279694.89</t>
  </si>
  <si>
    <t>MES DE MAYO 2025</t>
  </si>
  <si>
    <t>MAYO</t>
  </si>
  <si>
    <t>5207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</si>
  <si>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5207</t>
    </r>
  </si>
  <si>
    <r>
      <t xml:space="preserve">CONSTRUCCION DE </t>
    </r>
    <r>
      <rPr>
        <b/>
        <sz val="12"/>
        <rFont val="Calibri"/>
        <family val="2"/>
      </rPr>
      <t>ANDADOR</t>
    </r>
    <r>
      <rPr>
        <sz val="12"/>
        <rFont val="Calibri"/>
        <family val="2"/>
      </rPr>
      <t xml:space="preserve">  Y EMPEDRADO AHOGADO EN CONCRETO EN EL VENADO</t>
    </r>
  </si>
  <si>
    <t>X=720309.78</t>
  </si>
  <si>
    <t>Y=2275749.55</t>
  </si>
  <si>
    <t>EMPEDRADO AHOGADO</t>
  </si>
  <si>
    <t>5208</t>
  </si>
  <si>
    <r>
      <t>1236-6242-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5208</t>
    </r>
  </si>
  <si>
    <t>CONSTRUCCION DE BODEGA Y CUARTO DE LIMPIEZA EN OFICINAS DEL RAMO 33</t>
  </si>
  <si>
    <t>CABECERA MUNICIPAL</t>
  </si>
  <si>
    <t>X-701214.20</t>
  </si>
  <si>
    <t>Y-2280814.77</t>
  </si>
  <si>
    <t>5209</t>
  </si>
  <si>
    <t>1235-6142-40101-0401-5209</t>
  </si>
  <si>
    <t>PAVIMENTO ASFALTICO CON MATERIAL RECICLADO SOBRE EMPEDRADO EN CALLE 16 DE SEPTIEMBRE EN CORRALILLOS DE SAN ROMAN</t>
  </si>
  <si>
    <t>X-704875.45</t>
  </si>
  <si>
    <t>Y-2272042.47</t>
  </si>
  <si>
    <t>5210</t>
  </si>
  <si>
    <t>1235-6142-40101-0401-5210</t>
  </si>
  <si>
    <r>
      <rPr>
        <b/>
        <sz val="12"/>
        <rFont val="Calibri"/>
        <family val="2"/>
      </rPr>
      <t>PAVIMENTACION CONCRETO HIDRAULICO</t>
    </r>
    <r>
      <rPr>
        <sz val="12"/>
        <rFont val="Calibri"/>
        <family val="2"/>
      </rPr>
      <t>, BANQUETAS, REDES HIDROSANITARIAS E ILUMINACION EN CALLE MAGNOLIAS DE CALLE AZUCENAS A CALLE CERRADA EN LOMAS DE HUISQUILCO EN LA CABECERA MUNICIPAL DE ZAPOTLANEJO JALISCO</t>
    </r>
  </si>
  <si>
    <t>X-701208.78</t>
  </si>
  <si>
    <t>Y-2280716.26</t>
  </si>
  <si>
    <t>DRENAJE</t>
  </si>
  <si>
    <t>5211</t>
  </si>
  <si>
    <t>1235-6142-40101-0401-5211</t>
  </si>
  <si>
    <r>
      <rPr>
        <b/>
        <sz val="12"/>
        <rFont val="Calibri"/>
        <family val="2"/>
      </rPr>
      <t>PAVIMENTACION CONCRETO HIDRAULICO,</t>
    </r>
    <r>
      <rPr>
        <sz val="12"/>
        <rFont val="Calibri"/>
        <family val="2"/>
      </rPr>
      <t xml:space="preserve"> BANQUETAS, REDES HIDROSANITARIAS E ILUMINACION EN CALLE AZALEAS DE PROLONGACION REFORMA A UNIDAD DEPORTIVA,  EN LOMAS DE HUISQUILCO EN LA CABECERA MUNICIPAL DE ZAPOTLANEJO JALISCO</t>
    </r>
  </si>
  <si>
    <t>5212</t>
  </si>
  <si>
    <t>1235-6142-40101-0401-5212</t>
  </si>
  <si>
    <r>
      <rPr>
        <b/>
        <sz val="12"/>
        <rFont val="Calibri"/>
        <family val="2"/>
      </rPr>
      <t>PAVIMENTACION CONCRETO HIDRAULICO,</t>
    </r>
    <r>
      <rPr>
        <sz val="12"/>
        <rFont val="Calibri"/>
        <family val="2"/>
      </rPr>
      <t xml:space="preserve"> BANQUETAS, REDES HIDROSANITARIAS E ILUMINACION EN PRIVADA JULIAN CARRILLO DE CERRADA A CALLE MANUEL ESPERON,   EN LA CABECERA MUNICIPAL DE ZAPOTLANEJO JALISCO</t>
    </r>
  </si>
  <si>
    <t>X-702788.59</t>
  </si>
  <si>
    <t>Y-228205.27</t>
  </si>
  <si>
    <t>5213</t>
  </si>
  <si>
    <t>1235-6142-40101-0401-5213</t>
  </si>
  <si>
    <t>PAVIMENTO ASFALTICO CON MATERIAL RECICLADO SOBRE EMPEDRADO EN CAMINO AL BAJIO DE CARRETERA ANTIGUA  A TEPATITLAN A KM 3 EN EL BAJIO</t>
  </si>
  <si>
    <t>X-701440.95</t>
  </si>
  <si>
    <t>Y-2285372.85</t>
  </si>
  <si>
    <t>5214</t>
  </si>
  <si>
    <t>1235-6142-40101-0401-5214</t>
  </si>
  <si>
    <r>
      <t xml:space="preserve">CONSTRUCCION DE </t>
    </r>
    <r>
      <rPr>
        <b/>
        <sz val="12"/>
        <rFont val="Calibri"/>
        <family val="2"/>
      </rPr>
      <t>EMPEDRADO,</t>
    </r>
    <r>
      <rPr>
        <sz val="12"/>
        <rFont val="Calibri"/>
        <family val="2"/>
      </rPr>
      <t xml:space="preserve"> BANQUETAS, ILUMINACION Y ARBOLADO EN CALLE CRISTOBAL MALDONADO Y CALLE GUTA DE LOURDES DE CALLE SAN ISIDRO A GRUTA DE LA VIRGEN EN PUEBLOS DE LA BARRANCA</t>
    </r>
  </si>
  <si>
    <t>LA LAJA</t>
  </si>
  <si>
    <t>X-694003.04</t>
  </si>
  <si>
    <t>Y-2277233.82</t>
  </si>
  <si>
    <t>BANQUETAS</t>
  </si>
  <si>
    <t>5215</t>
  </si>
  <si>
    <t>1235-6142-40101-0401-5215</t>
  </si>
  <si>
    <t>CONSTRUCCION DE EMPEDRADO, TRADICIONAL DENTELLON DE PIEDRA AHOGADA EN CALLE NICOLAS BRAVO, DE CAMINO AL AGUACATE A CALLE LAZARO CARDENAS EN COLIMILLA - MATATLAN.</t>
  </si>
  <si>
    <t>MATATLAN</t>
  </si>
  <si>
    <t>X-688875.65</t>
  </si>
  <si>
    <t>Y- 2289558.98</t>
  </si>
  <si>
    <t>5216</t>
  </si>
  <si>
    <t>1235-6128-40101-0401-5216</t>
  </si>
  <si>
    <t>SUMINISTRO Y COLOCACION DE INSTALACION ELECTRICA Y ALUMBRADO EN CALLE JOAQUIN TAPIA EN SAN JOSE DE LAS FLORES</t>
  </si>
  <si>
    <t>SJF</t>
  </si>
  <si>
    <t>X-711595.01</t>
  </si>
  <si>
    <t>Y-2284136.77</t>
  </si>
  <si>
    <t>&lt;</t>
  </si>
  <si>
    <t xml:space="preserve">URBANIZACIONES ZAPOTLANEJO S.A. DE C.V. </t>
  </si>
  <si>
    <t>ISIDRO SAULO JASSO BRIIONES</t>
  </si>
  <si>
    <t>ABRIL</t>
  </si>
  <si>
    <t>MARZO</t>
  </si>
  <si>
    <t>1235-6142-40101-0401-5217</t>
  </si>
  <si>
    <t>1235-6142-40101-0401-5218</t>
  </si>
  <si>
    <t>1235-6142-40101-0401-5219</t>
  </si>
  <si>
    <t>1235-6142-40101-0401-5220</t>
  </si>
  <si>
    <t>1235-6131-40101-0401-5221</t>
  </si>
  <si>
    <t>1235-6142-40101-0401-5222</t>
  </si>
  <si>
    <t>1235-6142-40101-0401-5224</t>
  </si>
  <si>
    <t>1235-6142-40101-0401-5225</t>
  </si>
  <si>
    <t>1235-6142-40101-0401-5226</t>
  </si>
  <si>
    <t>1236-6224-40101-0401-5227</t>
  </si>
  <si>
    <t>1236-6224-40101-0401-5228</t>
  </si>
  <si>
    <t>1236-6224-40101-0401-5229</t>
  </si>
  <si>
    <t>1235-6142-40101-0401-5232</t>
  </si>
  <si>
    <t>1235-6142-40101-0401-5233</t>
  </si>
  <si>
    <t>1235-6142-40101-0401-5234</t>
  </si>
  <si>
    <t>1235-6142-40101-0401-5235</t>
  </si>
  <si>
    <t>1235-6142-40101-0401-5236</t>
  </si>
  <si>
    <t>1235-6142-40101-0401-5237</t>
  </si>
  <si>
    <t>1235-6123-40101-0401-5238</t>
  </si>
  <si>
    <t>1235-6142-40101-0401-5239</t>
  </si>
  <si>
    <t>1235-6142-40101-0401-5240</t>
  </si>
  <si>
    <t>1235-6142-40101-0401-5241</t>
  </si>
  <si>
    <t>1235-6142-40101-0401-5242</t>
  </si>
  <si>
    <t>1235-6142-40101-0401-5243</t>
  </si>
  <si>
    <t>1235-6142-40101-0401-5244</t>
  </si>
  <si>
    <t>1235-6142-40101-0401-5245</t>
  </si>
  <si>
    <t>1235-6142-40101-0401-5246</t>
  </si>
  <si>
    <t>1235-6142-40101-0401-5247</t>
  </si>
  <si>
    <t>1236-6224-40101-0401-5248</t>
  </si>
  <si>
    <t>1235-6142-50300-0401-5401</t>
  </si>
  <si>
    <t>1235-6142-50300-0401-5402</t>
  </si>
  <si>
    <t>1235-6142-50300-0401-5403</t>
  </si>
  <si>
    <t>1235-6142-50300-0401-5404</t>
  </si>
  <si>
    <t>1235-6142-50300-0401-5405</t>
  </si>
  <si>
    <r>
      <rPr>
        <b/>
        <sz val="12"/>
        <rFont val="Calibri"/>
        <family val="2"/>
      </rPr>
      <t>PAVIMENTO ASFALTICO</t>
    </r>
    <r>
      <rPr>
        <sz val="12"/>
        <rFont val="Calibri"/>
        <family val="2"/>
      </rPr>
      <t xml:space="preserve"> CON MATERIAL RECICLADO SOBRE EMPEDRADO EN CAMINO DE LA MORA A EL TLACUACHE</t>
    </r>
  </si>
  <si>
    <t>EMPEDRADO</t>
  </si>
  <si>
    <t>CONSTRUCCION PAVIMENTO ASFALTICO SOBRE EMPEDRADO EN CALLE POETA PABLO NERUDA, EN COLONIA LOMAS DE SAN MARTIN</t>
  </si>
  <si>
    <t>CONSTRUCCION PAVIMENTO ASFALTICO SOBRE EMPEDRADO EN CAMINO REAL EN COLONIA LOMAS DE SAN MARTIN</t>
  </si>
  <si>
    <t>CONSTRUCCION PAVIMENTO ASFALTICO SOBRE EMPEDRADO EN CALLE POETA FEDERICO GARCIA LORCA, EN COLONIA LOMAS DE SAN MARTIN</t>
  </si>
  <si>
    <t>CONSTRUCCION LINEA DE ELECTRICIDAD EN CALLE IGNACIO COMONFORT COL. EL TRAPICHE ENTRE CAMINO AL CINEGETICO Y ZARAGOZA</t>
  </si>
  <si>
    <t>CONSTRUCCION DE DRENAJE SANITARIO EN CALLE JOAQUIN TAPIA Y MILAGRO GUADALUPANO EN SAN JOSE DE LAS FLORES</t>
  </si>
  <si>
    <t>CONSTRUCCION DE EMPEDRADO TRADICIONAL CON DENTELLON DE PIEDRA AHOGADA EN CONCRETO EN CAMINO A LAS ISLAS EN PUEBLOS DE LA BARRANCA. LA LAJA</t>
  </si>
  <si>
    <t>CONSTRUCCION DE EMPEDRADO TRADICIONAL CON DENTELLON DE PIEDRA AHOGADA EN CONCRETO DE CARRETERA A LA PURISIMA A LAS PALMITAS, EN LA PURISIMA.</t>
  </si>
  <si>
    <r>
      <t>CONSTRUCCION DE</t>
    </r>
    <r>
      <rPr>
        <b/>
        <sz val="12"/>
        <rFont val="Calibri"/>
        <family val="2"/>
      </rPr>
      <t xml:space="preserve"> EMPEDRADO </t>
    </r>
    <r>
      <rPr>
        <sz val="12"/>
        <rFont val="Calibri"/>
        <family val="2"/>
      </rPr>
      <t>DE ESTACIONAMIENTO DEL CAMPO DE FUTBOL Y CALLES JOAQUIN TAPIA Y MILAGRO GUADALUPANO, EN SAN JOSE DE LAS FLORES, INCLUYE BANQUETA, ALUMBRADO Y ARBOLADO.</t>
    </r>
  </si>
  <si>
    <t>SUMINISTRO E INSTALACION DE REFLECTORES LED EN CAMPO DE FUTBOL  DE LOMAS DE HUISQUILCO, EN CAB. MPAL.</t>
  </si>
  <si>
    <t>SUMINISTRO E INSTALACION DE REFLECTORES LED EN CAMPO DE FUTBOL DE SAN MARTIN, EN CAB. MPAL.</t>
  </si>
  <si>
    <t>SUMINISTRO E INSTALACION DE REFLECTORES LED EN EL ESTADIO MIGUEL HIDALGO, EN CAB. MPAL.</t>
  </si>
  <si>
    <t>CONSTRUCCION DE DRENAJE SANITARIO EN CALLE ANTONIO GUTIERREZ Y PRIVADA EN SAN JOSE DEL RIO</t>
  </si>
  <si>
    <t>REHABILITACION DE EMPEDRADO CALLE 16 DE SEPTIEMBRE EN CORRALILLOS DE SAN ROMAN</t>
  </si>
  <si>
    <t>CONSTRUCCION DESCARGA DOMICILIARIA CALLE MILAGRO GUADALUPANO EN SAN JOSE DE LAS FLORES</t>
  </si>
  <si>
    <t>CONSTRUCCION DE DRENAJE SANITARIO CALLE REVOLUCION</t>
  </si>
  <si>
    <t>CONSTRUCCION DE DRENAJE SANITARIO EN CALLES CRISTOBAL MALDONADO, GRUTA DE LOURDES Y CAÑON DE LAS FLORES EN PUEBLOS DE LA BARRANCA</t>
  </si>
  <si>
    <t>CONSTRUCCION DE EMPEDRADO ZAMPEADO PARA CARRIL DE DESACELERACION INGRESO A LAS PUERTAS</t>
  </si>
  <si>
    <t>CIRCULAR DE PREDIO PARA PRESCOOLAR EN SAN MIGUELTO</t>
  </si>
  <si>
    <t>CONSTRUCCION DE COMPLEMENTO DE DRENAJE SANITARIO EN PUEBLOS DE LA BARRANCA</t>
  </si>
  <si>
    <t>AMPLIACION  DE ALCANTARILLA Y CONSTRUCCION DE VADO EN CAMINO A LAS ISLAS EN PUEBLOS DE LA BARRANCA</t>
  </si>
  <si>
    <t>CONSTRUCCION DE MURO DE CONTENCION EN FRACCIONAMIENTO LOMAS DEL VALLE</t>
  </si>
  <si>
    <t>CONSTRUCCION DE EMPEDRADO TRADICIONAL CON DENTELLON DE PIEDRA AHOGADA EN CALLE ESTEBAN MARQUEZ EN LA PURISIMA</t>
  </si>
  <si>
    <t>CONSTRUCCION DE EMPEDRADO TRADICIONAL PRIVADA SANTOS RUVALCABA EN EL TRAPICHE</t>
  </si>
  <si>
    <t>CONSTRUCCION DE BANQUETAS EN CALLE LOPEZ COTILLA EN LA LOMA.</t>
  </si>
  <si>
    <t>REHABILITACION DE EMPEDRADOS EN DELEGACIONES Y CABECERA MUNICIPAL  DEL MUNICIPIO DE ZAPOTLANEJO, JALISCO</t>
  </si>
  <si>
    <t>CONSTRUCCION DE EMPEDRADO TRADICIONAL CON DENTELLON DE PIEDRA AHOGADA EN CONCRETO, EN PRIVADA SIN NOMBRE CAMINO A LAS ISLAS EN PUEBLOS DE LA BARRANCA.</t>
  </si>
  <si>
    <t>COMPLEMENTO DE PAVIMENTO ASFALTICO CON MATERIAL RECICLADO SOBRE EMPEDRADO EN CAMINO AL BAJIO ( DE CARRETERA ANTIGUA A TEPTITLAN A KM 3 ENEL BAJIO)</t>
  </si>
  <si>
    <t>REMODELACION DE PLAZA CIVICA EN ZAPOTLANEJO</t>
  </si>
  <si>
    <t>PAVIMENTO ASFALTICO CON MATERIAL RECICLADO SOBRE EMPEDRADO EN CAMINO A LAS PUERTAS. DE CARRETERA LIBRE A TEPATITLAN  A PRESA DE CALDERON.</t>
  </si>
  <si>
    <t>REHABILITACION DE EMPEDRADO</t>
  </si>
  <si>
    <t>BACHEO, CONSTRUCCION DE CARPETA ASFALTICA Y SLURRY SEAL EN CAMINO A LOS PLATOS</t>
  </si>
  <si>
    <t>PAVIMENTO ASFALTICO CONMATERIAL RECICLADO SOBRE EMPEDRADO EN COLONIA 1° DE MAYO EN LA JOYA CHICA</t>
  </si>
  <si>
    <t>REHABILITACION EMPEDRADO</t>
  </si>
  <si>
    <r>
      <rPr>
        <b/>
        <sz val="10"/>
        <rFont val="Arial"/>
        <family val="2"/>
      </rPr>
      <t>PAVIMENTACION CONCRETO HIDRAULICO</t>
    </r>
    <r>
      <rPr>
        <sz val="10"/>
        <rFont val="Arial"/>
        <family val="2"/>
      </rPr>
      <t>, BANQUETAS, REDES  HIDROSANITARIAS E ILUMINACION EN CALLE NIÑOS HEROES, DE CALLE RAMON RAMOS A CALLE GALEANA, EN SAN JOSE DE LAS FLORES.</t>
    </r>
  </si>
  <si>
    <t>RED DE DRENAJE</t>
  </si>
  <si>
    <t>RED DE AGUA POTABLE</t>
  </si>
  <si>
    <t>CONSTRUCCION DE EMPEDRADO ZAMPEADO EN CONCRETO , BANQUETAS E ILUMINACION EN CALLE FRAY BARTOLOME DE LAS CASAS EN SAN MIGUELITO, COLONIA JOSE ISABEL FLORES.</t>
  </si>
  <si>
    <t>5217</t>
  </si>
  <si>
    <t>5218</t>
  </si>
  <si>
    <t>5219</t>
  </si>
  <si>
    <t>5220</t>
  </si>
  <si>
    <t>5221</t>
  </si>
  <si>
    <t>SAN JOSE DE LAS FLORES</t>
  </si>
  <si>
    <t>LA PURISIMA</t>
  </si>
  <si>
    <t>CAB. MPAL</t>
  </si>
  <si>
    <t>CAB.MPAL.</t>
  </si>
  <si>
    <t>ZAP Y DELEG.</t>
  </si>
  <si>
    <t>SAN JOSE DE          LAS FLORES</t>
  </si>
  <si>
    <t>SAN JOS DE LAS FLORES</t>
  </si>
  <si>
    <t>RECURSOS FEDERALES</t>
  </si>
  <si>
    <t>JUNIO</t>
  </si>
  <si>
    <t>*</t>
  </si>
  <si>
    <t>PIEZAS</t>
  </si>
  <si>
    <t>M3</t>
  </si>
  <si>
    <t>PZA</t>
  </si>
  <si>
    <t>X-699028.95</t>
  </si>
  <si>
    <t>Y-2273333.33</t>
  </si>
  <si>
    <t>X-702531.57</t>
  </si>
  <si>
    <t>Y-2282791.09</t>
  </si>
  <si>
    <t>X-702542.14</t>
  </si>
  <si>
    <t>Y-2282889.2</t>
  </si>
  <si>
    <t>X-702574.8</t>
  </si>
  <si>
    <t>Y-2282774.29</t>
  </si>
  <si>
    <t>X-711541.57</t>
  </si>
  <si>
    <t>Y-2283948.47</t>
  </si>
  <si>
    <t>X-694852.7</t>
  </si>
  <si>
    <t>Y-2277358.92</t>
  </si>
  <si>
    <t>X-708102.82</t>
  </si>
  <si>
    <t>Y-2288389.72</t>
  </si>
  <si>
    <t>Y-2263948.47</t>
  </si>
  <si>
    <t>X-701298.85</t>
  </si>
  <si>
    <t>Y-2280745.57</t>
  </si>
  <si>
    <t>X-702129.72</t>
  </si>
  <si>
    <t>Y-2282374.38</t>
  </si>
  <si>
    <t>X-700546.96</t>
  </si>
  <si>
    <t>Y-2281054.67</t>
  </si>
  <si>
    <t>X-703449</t>
  </si>
  <si>
    <t>Y-2282609</t>
  </si>
  <si>
    <t>X-700685.03</t>
  </si>
  <si>
    <t>Y-2281794.99</t>
  </si>
  <si>
    <t>X-710472.68</t>
  </si>
  <si>
    <t>Y-228792.20</t>
  </si>
  <si>
    <t>X-699584.23</t>
  </si>
  <si>
    <t>Y-2283080.96</t>
  </si>
  <si>
    <t>X-694087.8519</t>
  </si>
  <si>
    <t>Y-2277206.78</t>
  </si>
  <si>
    <t>X-694852.70</t>
  </si>
  <si>
    <t>X-700587.39</t>
  </si>
  <si>
    <t>Y-2280117.99</t>
  </si>
  <si>
    <t>X-704278</t>
  </si>
  <si>
    <t>Y-2291734</t>
  </si>
  <si>
    <t>X-704030</t>
  </si>
  <si>
    <t>Y-2281271</t>
  </si>
  <si>
    <t>X-696791</t>
  </si>
  <si>
    <t>Y-2276951</t>
  </si>
  <si>
    <t>X-694522.11</t>
  </si>
  <si>
    <t>Y-2277686.81</t>
  </si>
  <si>
    <t>X-701235.77</t>
  </si>
  <si>
    <t>Y-2281620.28</t>
  </si>
  <si>
    <t>X-710487.22</t>
  </si>
  <si>
    <t>Y-2289750.97</t>
  </si>
  <si>
    <t>X-697956.27</t>
  </si>
  <si>
    <t>Y-2288534.12</t>
  </si>
  <si>
    <t>X-709078.36</t>
  </si>
  <si>
    <t>Y-2289510.59</t>
  </si>
  <si>
    <t>X-711847.41</t>
  </si>
  <si>
    <t>Y-2284300.56</t>
  </si>
  <si>
    <t>X-699648.16</t>
  </si>
  <si>
    <t>Y-2283053.26</t>
  </si>
  <si>
    <t>CONSTRUCCION &amp; INGENIERIA SALE  S.A. DE C.V.</t>
  </si>
  <si>
    <t>H. AYUNTAMIENTO DE ZAPOTLANEJO JALISCO /CFE</t>
  </si>
  <si>
    <t xml:space="preserve">DIEZ Y OCHO CONCRETOS S.A. DE C.V. 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</si>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</sst>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[$$-80A]#,##0.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BC363C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34998626667073579"/>
      <name val="Arial"/>
      <family val="2"/>
    </font>
    <font>
      <b/>
      <sz val="14"/>
      <color theme="9" tint="-0.249977111117893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ptos Narrow"/>
      <family val="2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5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2" borderId="1" xfId="0" applyFill="1" applyBorder="1"/>
    <xf numFmtId="0" fontId="0" fillId="2" borderId="0" xfId="0" applyFill="1"/>
    <xf numFmtId="0" fontId="0" fillId="0" borderId="11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3" fillId="0" borderId="4" xfId="2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 applyProtection="1">
      <protection locked="0"/>
    </xf>
    <xf numFmtId="0" fontId="23" fillId="0" borderId="0" xfId="0" applyFont="1" applyProtection="1">
      <protection locked="0"/>
    </xf>
    <xf numFmtId="4" fontId="2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4" fontId="5" fillId="0" borderId="17" xfId="2" applyNumberFormat="1" applyFont="1" applyFill="1" applyBorder="1" applyAlignment="1" applyProtection="1">
      <alignment horizontal="center" vertical="center" wrapText="1"/>
      <protection locked="0"/>
    </xf>
    <xf numFmtId="9" fontId="5" fillId="0" borderId="17" xfId="1" applyNumberFormat="1" applyFont="1" applyFill="1" applyBorder="1" applyAlignment="1" applyProtection="1">
      <alignment horizontal="center" vertical="center"/>
      <protection locked="0"/>
    </xf>
    <xf numFmtId="44" fontId="5" fillId="0" borderId="17" xfId="2" applyFont="1" applyFill="1" applyBorder="1" applyAlignment="1" applyProtection="1">
      <alignment vertical="center" wrapText="1"/>
      <protection locked="0"/>
    </xf>
    <xf numFmtId="0" fontId="4" fillId="0" borderId="19" xfId="0" applyFont="1" applyBorder="1" applyAlignment="1">
      <alignment horizontal="left" vertical="center" wrapText="1"/>
    </xf>
    <xf numFmtId="0" fontId="28" fillId="0" borderId="21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/>
    </xf>
    <xf numFmtId="44" fontId="13" fillId="0" borderId="17" xfId="2" applyFont="1" applyFill="1" applyBorder="1" applyAlignment="1">
      <alignment horizontal="center" vertical="center" wrapText="1"/>
    </xf>
    <xf numFmtId="164" fontId="1" fillId="0" borderId="17" xfId="2" applyNumberFormat="1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44" fontId="3" fillId="0" borderId="17" xfId="2" applyFont="1" applyFill="1" applyBorder="1" applyAlignment="1">
      <alignment horizontal="center" vertical="center"/>
    </xf>
    <xf numFmtId="44" fontId="12" fillId="0" borderId="17" xfId="2" applyFont="1" applyFill="1" applyBorder="1" applyAlignment="1" applyProtection="1">
      <alignment horizontal="center" vertical="center" wrapText="1"/>
      <protection locked="0"/>
    </xf>
    <xf numFmtId="44" fontId="12" fillId="0" borderId="22" xfId="2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left" vertical="center" wrapText="1"/>
    </xf>
    <xf numFmtId="164" fontId="1" fillId="0" borderId="17" xfId="2" applyNumberFormat="1" applyFont="1" applyFill="1" applyBorder="1" applyAlignment="1">
      <alignment vertical="center" wrapText="1"/>
    </xf>
    <xf numFmtId="0" fontId="29" fillId="0" borderId="17" xfId="0" applyFont="1" applyBorder="1" applyAlignment="1" applyProtection="1">
      <alignment horizontal="center" vertical="center"/>
      <protection locked="0"/>
    </xf>
    <xf numFmtId="165" fontId="1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164" fontId="1" fillId="0" borderId="17" xfId="2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9" fontId="1" fillId="0" borderId="17" xfId="1" applyNumberFormat="1" applyFont="1" applyFill="1" applyBorder="1" applyAlignment="1">
      <alignment horizontal="center" vertical="center" wrapText="1"/>
    </xf>
    <xf numFmtId="44" fontId="0" fillId="0" borderId="17" xfId="2" applyFont="1" applyFill="1" applyBorder="1" applyAlignment="1">
      <alignment horizontal="center" vertical="center"/>
    </xf>
    <xf numFmtId="44" fontId="1" fillId="0" borderId="17" xfId="2" applyFont="1" applyFill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90"/>
    </xf>
    <xf numFmtId="44" fontId="13" fillId="0" borderId="17" xfId="2" applyFont="1" applyFill="1" applyBorder="1" applyAlignment="1">
      <alignment horizontal="right" vertical="center"/>
    </xf>
    <xf numFmtId="164" fontId="5" fillId="0" borderId="17" xfId="2" applyNumberFormat="1" applyFont="1" applyFill="1" applyBorder="1" applyAlignment="1">
      <alignment horizontal="center" vertical="center"/>
    </xf>
    <xf numFmtId="164" fontId="5" fillId="0" borderId="17" xfId="2" applyNumberFormat="1" applyFont="1" applyFill="1" applyBorder="1" applyAlignment="1">
      <alignment vertical="center" wrapText="1"/>
    </xf>
    <xf numFmtId="44" fontId="13" fillId="0" borderId="17" xfId="2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wrapText="1"/>
      <protection locked="0"/>
    </xf>
    <xf numFmtId="165" fontId="5" fillId="0" borderId="1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44" fontId="13" fillId="0" borderId="22" xfId="2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>
      <alignment horizontal="center" vertical="center" wrapText="1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2" borderId="0" xfId="0" applyFill="1" applyAlignment="1">
      <alignment horizontal="right" vertical="center"/>
    </xf>
    <xf numFmtId="43" fontId="5" fillId="0" borderId="19" xfId="1" applyFont="1" applyFill="1" applyBorder="1" applyAlignment="1">
      <alignment horizontal="right" vertical="center"/>
    </xf>
    <xf numFmtId="43" fontId="5" fillId="0" borderId="17" xfId="1" applyFont="1" applyFill="1" applyBorder="1" applyAlignment="1">
      <alignment horizontal="right" vertical="center"/>
    </xf>
    <xf numFmtId="43" fontId="1" fillId="0" borderId="17" xfId="1" applyFont="1" applyFill="1" applyBorder="1" applyAlignment="1">
      <alignment horizontal="right" vertical="center"/>
    </xf>
    <xf numFmtId="43" fontId="1" fillId="0" borderId="17" xfId="1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44" fontId="13" fillId="0" borderId="4" xfId="2" applyFont="1" applyFill="1" applyBorder="1" applyAlignment="1">
      <alignment horizontal="center" vertical="center" wrapText="1"/>
    </xf>
    <xf numFmtId="44" fontId="13" fillId="0" borderId="31" xfId="2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9" fontId="1" fillId="0" borderId="27" xfId="1" applyNumberFormat="1" applyFont="1" applyFill="1" applyBorder="1" applyAlignment="1">
      <alignment horizontal="center" vertical="center" wrapText="1"/>
    </xf>
    <xf numFmtId="9" fontId="1" fillId="0" borderId="26" xfId="1" applyNumberFormat="1" applyFont="1" applyFill="1" applyBorder="1" applyAlignment="1">
      <alignment horizontal="center" vertical="center" wrapText="1"/>
    </xf>
    <xf numFmtId="9" fontId="1" fillId="0" borderId="30" xfId="1" applyNumberFormat="1" applyFont="1" applyFill="1" applyBorder="1" applyAlignment="1">
      <alignment horizontal="center" vertical="center" wrapText="1"/>
    </xf>
    <xf numFmtId="44" fontId="12" fillId="0" borderId="27" xfId="2" applyFont="1" applyFill="1" applyBorder="1" applyAlignment="1" applyProtection="1">
      <alignment horizontal="center" vertical="center" wrapText="1"/>
      <protection locked="0"/>
    </xf>
    <xf numFmtId="44" fontId="12" fillId="0" borderId="30" xfId="2" applyFont="1" applyFill="1" applyBorder="1" applyAlignment="1" applyProtection="1">
      <alignment horizontal="center" vertical="center" wrapText="1"/>
      <protection locked="0"/>
    </xf>
    <xf numFmtId="44" fontId="12" fillId="0" borderId="28" xfId="2" applyFont="1" applyFill="1" applyBorder="1" applyAlignment="1" applyProtection="1">
      <alignment horizontal="center" vertical="center" wrapText="1"/>
      <protection locked="0"/>
    </xf>
    <xf numFmtId="44" fontId="12" fillId="0" borderId="29" xfId="2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22" xfId="0" applyFont="1" applyFill="1" applyBorder="1" applyAlignment="1" applyProtection="1">
      <alignment horizontal="center" vertical="center" wrapText="1"/>
      <protection locked="0"/>
    </xf>
    <xf numFmtId="44" fontId="12" fillId="0" borderId="17" xfId="2" applyFont="1" applyFill="1" applyBorder="1" applyAlignment="1" applyProtection="1">
      <alignment horizontal="center" vertical="center" wrapText="1"/>
      <protection locked="0"/>
    </xf>
    <xf numFmtId="44" fontId="12" fillId="0" borderId="24" xfId="2" applyFont="1" applyFill="1" applyBorder="1" applyAlignment="1" applyProtection="1">
      <alignment horizontal="center" vertical="center" wrapText="1"/>
      <protection locked="0"/>
    </xf>
    <xf numFmtId="44" fontId="12" fillId="0" borderId="22" xfId="2" applyFont="1" applyFill="1" applyBorder="1" applyAlignment="1" applyProtection="1">
      <alignment horizontal="center" vertical="center" wrapText="1"/>
      <protection locked="0"/>
    </xf>
    <xf numFmtId="44" fontId="12" fillId="0" borderId="25" xfId="2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44" fontId="13" fillId="0" borderId="17" xfId="2" applyFont="1" applyFill="1" applyBorder="1" applyAlignment="1">
      <alignment horizontal="center" vertical="center" wrapText="1"/>
    </xf>
    <xf numFmtId="44" fontId="1" fillId="0" borderId="17" xfId="2" applyFont="1" applyFill="1" applyBorder="1" applyAlignment="1">
      <alignment horizontal="center" vertical="center" wrapText="1"/>
    </xf>
    <xf numFmtId="44" fontId="1" fillId="0" borderId="24" xfId="2" applyFont="1" applyFill="1" applyBorder="1" applyAlignment="1">
      <alignment horizontal="center" vertical="center" wrapText="1"/>
    </xf>
    <xf numFmtId="44" fontId="5" fillId="0" borderId="17" xfId="2" applyFont="1" applyFill="1" applyBorder="1" applyAlignment="1" applyProtection="1">
      <alignment horizontal="center" vertical="center" wrapText="1"/>
      <protection locked="0"/>
    </xf>
    <xf numFmtId="44" fontId="5" fillId="0" borderId="24" xfId="2" applyFont="1" applyFill="1" applyBorder="1" applyAlignment="1" applyProtection="1">
      <alignment horizontal="center" vertical="center" wrapText="1"/>
      <protection locked="0"/>
    </xf>
    <xf numFmtId="164" fontId="5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165" fontId="1" fillId="0" borderId="17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9" fontId="1" fillId="0" borderId="17" xfId="1" applyNumberFormat="1" applyFont="1" applyFill="1" applyBorder="1" applyAlignment="1">
      <alignment horizontal="center" vertical="center" wrapText="1"/>
    </xf>
    <xf numFmtId="9" fontId="1" fillId="0" borderId="24" xfId="1" applyNumberFormat="1" applyFont="1" applyFill="1" applyBorder="1" applyAlignment="1">
      <alignment horizontal="center" vertical="center" wrapText="1"/>
    </xf>
    <xf numFmtId="44" fontId="0" fillId="0" borderId="17" xfId="2" applyFont="1" applyFill="1" applyBorder="1" applyAlignment="1">
      <alignment horizontal="center" vertical="center"/>
    </xf>
    <xf numFmtId="44" fontId="0" fillId="0" borderId="24" xfId="2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" fillId="0" borderId="17" xfId="2" applyNumberFormat="1" applyFont="1" applyFill="1" applyBorder="1" applyAlignment="1">
      <alignment horizontal="center" vertical="center"/>
    </xf>
    <xf numFmtId="164" fontId="1" fillId="0" borderId="17" xfId="2" applyNumberFormat="1" applyFont="1" applyFill="1" applyBorder="1" applyAlignment="1">
      <alignment horizontal="center" vertical="center" wrapText="1"/>
    </xf>
    <xf numFmtId="164" fontId="1" fillId="0" borderId="24" xfId="2" applyNumberFormat="1" applyFont="1" applyFill="1" applyBorder="1" applyAlignment="1">
      <alignment horizontal="center" vertical="center"/>
    </xf>
    <xf numFmtId="164" fontId="1" fillId="0" borderId="24" xfId="2" applyNumberFormat="1" applyFont="1" applyFill="1" applyBorder="1" applyAlignment="1">
      <alignment horizontal="center" vertical="center" wrapText="1"/>
    </xf>
    <xf numFmtId="164" fontId="5" fillId="0" borderId="24" xfId="2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3" fontId="5" fillId="0" borderId="17" xfId="1" applyFont="1" applyFill="1" applyBorder="1" applyAlignment="1">
      <alignment horizontal="right" vertical="center"/>
    </xf>
    <xf numFmtId="9" fontId="5" fillId="0" borderId="17" xfId="1" applyNumberFormat="1" applyFont="1" applyFill="1" applyBorder="1" applyAlignment="1" applyProtection="1">
      <alignment horizontal="center" vertical="center"/>
      <protection locked="0"/>
    </xf>
    <xf numFmtId="44" fontId="3" fillId="0" borderId="17" xfId="2" applyFont="1" applyFill="1" applyBorder="1" applyAlignment="1">
      <alignment horizontal="center" vertical="center"/>
    </xf>
    <xf numFmtId="44" fontId="13" fillId="0" borderId="17" xfId="2" applyFont="1" applyFill="1" applyBorder="1" applyAlignment="1" applyProtection="1">
      <alignment horizontal="center" vertical="center" wrapText="1"/>
      <protection locked="0"/>
    </xf>
    <xf numFmtId="44" fontId="13" fillId="0" borderId="22" xfId="2" applyFont="1" applyFill="1" applyBorder="1" applyAlignment="1" applyProtection="1">
      <alignment horizontal="center" vertical="center" wrapText="1"/>
      <protection locked="0"/>
    </xf>
    <xf numFmtId="44" fontId="14" fillId="0" borderId="17" xfId="2" applyFont="1" applyFill="1" applyBorder="1" applyAlignment="1">
      <alignment horizontal="center" vertical="center"/>
    </xf>
    <xf numFmtId="164" fontId="5" fillId="0" borderId="17" xfId="2" applyNumberFormat="1" applyFont="1" applyFill="1" applyBorder="1" applyAlignment="1">
      <alignment horizontal="center" vertical="center"/>
    </xf>
    <xf numFmtId="164" fontId="5" fillId="0" borderId="17" xfId="2" applyNumberFormat="1" applyFont="1" applyFill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/>
    </xf>
    <xf numFmtId="44" fontId="3" fillId="0" borderId="19" xfId="2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19" fillId="0" borderId="17" xfId="2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90"/>
    </xf>
    <xf numFmtId="164" fontId="5" fillId="0" borderId="19" xfId="2" applyNumberFormat="1" applyFont="1" applyFill="1" applyBorder="1" applyAlignment="1" applyProtection="1">
      <alignment horizontal="center" vertical="center" wrapText="1"/>
      <protection locked="0"/>
    </xf>
    <xf numFmtId="44" fontId="2" fillId="0" borderId="19" xfId="2" applyFont="1" applyFill="1" applyBorder="1" applyAlignment="1">
      <alignment horizontal="center" vertical="center"/>
    </xf>
    <xf numFmtId="44" fontId="2" fillId="0" borderId="17" xfId="2" applyFont="1" applyFill="1" applyBorder="1" applyAlignment="1">
      <alignment horizontal="center" vertical="center"/>
    </xf>
    <xf numFmtId="164" fontId="13" fillId="0" borderId="19" xfId="2" applyNumberFormat="1" applyFont="1" applyFill="1" applyBorder="1" applyAlignment="1">
      <alignment horizontal="center" vertical="center"/>
    </xf>
    <xf numFmtId="164" fontId="13" fillId="0" borderId="17" xfId="2" applyNumberFormat="1" applyFont="1" applyFill="1" applyBorder="1" applyAlignment="1">
      <alignment horizontal="center" vertical="center"/>
    </xf>
    <xf numFmtId="44" fontId="5" fillId="0" borderId="19" xfId="2" applyFont="1" applyFill="1" applyBorder="1" applyAlignment="1" applyProtection="1">
      <alignment horizontal="center" vertical="center" wrapText="1"/>
      <protection locked="0"/>
    </xf>
    <xf numFmtId="44" fontId="13" fillId="0" borderId="19" xfId="2" applyFont="1" applyFill="1" applyBorder="1" applyAlignment="1" applyProtection="1">
      <alignment horizontal="center" vertical="center" wrapText="1"/>
      <protection locked="0"/>
    </xf>
    <xf numFmtId="44" fontId="13" fillId="0" borderId="20" xfId="2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44" fontId="14" fillId="0" borderId="19" xfId="2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9" fontId="5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1" fillId="3" borderId="1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3" fillId="0" borderId="4" xfId="2" applyFont="1" applyFill="1" applyBorder="1" applyAlignment="1">
      <alignment horizontal="center" vertical="center"/>
    </xf>
    <xf numFmtId="44" fontId="13" fillId="0" borderId="4" xfId="2" applyFont="1" applyFill="1" applyBorder="1" applyAlignment="1">
      <alignment horizontal="center" vertical="center" wrapText="1"/>
    </xf>
    <xf numFmtId="44" fontId="27" fillId="0" borderId="4" xfId="2" applyFont="1" applyFill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textRotation="91" wrapText="1"/>
    </xf>
    <xf numFmtId="49" fontId="12" fillId="0" borderId="17" xfId="2" applyNumberFormat="1" applyFont="1" applyFill="1" applyBorder="1" applyAlignment="1" applyProtection="1">
      <alignment horizontal="center" vertical="center" textRotation="90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</cellXfs>
  <cellStyles count="7">
    <cellStyle name="Millares" xfId="1" builtinId="3"/>
    <cellStyle name="Moneda" xfId="2" builtinId="4"/>
    <cellStyle name="Moneda 2" xfId="3"/>
    <cellStyle name="Moneda 2 2" xfId="4"/>
    <cellStyle name="Moneda 4" xfId="5"/>
    <cellStyle name="Moneda 4 2" xf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901505</xdr:colOff>
      <xdr:row>3</xdr:row>
      <xdr:rowOff>1206577</xdr:rowOff>
    </xdr:to>
    <xdr:pic>
      <xdr:nvPicPr>
        <xdr:cNvPr id="41432" name="Imagen 2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81150"/>
          <a:ext cx="17967960" cy="762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939877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044" y="190500"/>
          <a:ext cx="507105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X89"/>
  <sheetViews>
    <sheetView tabSelected="1" topLeftCell="A76" zoomScale="60" zoomScaleNormal="60" workbookViewId="0">
      <selection activeCell="D77" sqref="D77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13" customWidth="1"/>
    <col min="4" max="4" width="36.28515625" style="16" customWidth="1"/>
    <col min="5" max="5" width="19.5703125" style="16" customWidth="1"/>
    <col min="6" max="6" width="36.42578125" style="2" customWidth="1"/>
    <col min="7" max="7" width="23.28515625" style="2" customWidth="1"/>
    <col min="8" max="8" width="29.28515625" style="13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3" customWidth="1"/>
    <col min="18" max="18" width="24.7109375" style="2" customWidth="1"/>
    <col min="19" max="19" width="26" style="83" customWidth="1"/>
    <col min="20" max="20" width="21.42578125" style="13" customWidth="1"/>
    <col min="21" max="21" width="28.140625" style="2" customWidth="1"/>
    <col min="22" max="22" width="28.7109375" style="13" customWidth="1"/>
    <col min="23" max="23" width="26.28515625" style="13" customWidth="1"/>
    <col min="24" max="24" width="0.42578125" style="2" customWidth="1"/>
    <col min="25" max="16384" width="11.42578125" style="2"/>
  </cols>
  <sheetData>
    <row r="1" spans="1:24" ht="11.45" customHeight="1" x14ac:dyDescent="0.25">
      <c r="A1" s="182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4"/>
      <c r="X1" s="1"/>
    </row>
    <row r="2" spans="1:24" ht="11.45" customHeight="1" x14ac:dyDescent="0.25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7"/>
      <c r="X2" s="1"/>
    </row>
    <row r="3" spans="1:24" ht="11.45" customHeight="1" x14ac:dyDescent="0.25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7"/>
      <c r="X3" s="1"/>
    </row>
    <row r="4" spans="1:24" ht="103.5" customHeight="1" x14ac:dyDescent="0.2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7"/>
      <c r="X4" s="1"/>
    </row>
    <row r="5" spans="1:24" ht="21" thickBot="1" x14ac:dyDescent="0.3">
      <c r="A5" s="188" t="s">
        <v>26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3"/>
    </row>
    <row r="6" spans="1:24" ht="15" customHeight="1" x14ac:dyDescent="0.3">
      <c r="A6" s="4"/>
      <c r="B6" s="5"/>
      <c r="C6" s="12"/>
      <c r="D6" s="15"/>
      <c r="E6" s="15"/>
      <c r="F6" s="5"/>
      <c r="G6" s="5"/>
      <c r="H6" s="12"/>
      <c r="I6" s="5"/>
      <c r="J6" s="5"/>
      <c r="K6" s="5"/>
      <c r="L6" s="5"/>
      <c r="M6" s="5"/>
      <c r="N6"/>
      <c r="O6" s="5"/>
      <c r="P6" s="5"/>
      <c r="Q6" s="12"/>
      <c r="R6" s="5"/>
      <c r="S6" s="77"/>
      <c r="T6" s="12"/>
      <c r="U6"/>
      <c r="V6" s="199" t="s">
        <v>0</v>
      </c>
      <c r="W6" s="203" t="s">
        <v>1</v>
      </c>
      <c r="X6" s="6"/>
    </row>
    <row r="7" spans="1:24" ht="28.5" customHeight="1" thickBot="1" x14ac:dyDescent="0.35">
      <c r="A7" s="4"/>
      <c r="B7" s="5"/>
      <c r="C7" s="12"/>
      <c r="D7" s="15"/>
      <c r="E7" s="15"/>
      <c r="F7" s="5"/>
      <c r="G7" s="5"/>
      <c r="H7" s="12"/>
      <c r="I7" s="5"/>
      <c r="J7" s="5"/>
      <c r="K7" s="5"/>
      <c r="L7" s="5"/>
      <c r="M7" s="5"/>
      <c r="N7"/>
      <c r="O7" s="5"/>
      <c r="P7" s="5"/>
      <c r="Q7" s="12"/>
      <c r="R7" s="5"/>
      <c r="S7" s="77"/>
      <c r="T7" s="12"/>
      <c r="U7"/>
      <c r="V7" s="200"/>
      <c r="W7" s="204"/>
      <c r="X7" s="7"/>
    </row>
    <row r="8" spans="1:24" ht="5.25" customHeight="1" x14ac:dyDescent="0.25">
      <c r="A8" s="191"/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3"/>
    </row>
    <row r="9" spans="1:24" ht="9" customHeight="1" thickBot="1" x14ac:dyDescent="0.3">
      <c r="A9" s="19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6"/>
    </row>
    <row r="10" spans="1:24" s="7" customFormat="1" ht="22.5" customHeight="1" x14ac:dyDescent="0.25">
      <c r="A10" s="167" t="s">
        <v>4</v>
      </c>
      <c r="B10" s="165" t="s">
        <v>2</v>
      </c>
      <c r="C10" s="165" t="s">
        <v>5</v>
      </c>
      <c r="D10" s="197" t="s">
        <v>6</v>
      </c>
      <c r="E10" s="171" t="s">
        <v>7</v>
      </c>
      <c r="F10" s="165" t="s">
        <v>8</v>
      </c>
      <c r="G10" s="165" t="s">
        <v>9</v>
      </c>
      <c r="H10" s="165" t="s">
        <v>10</v>
      </c>
      <c r="I10" s="165" t="s">
        <v>11</v>
      </c>
      <c r="J10" s="165" t="s">
        <v>12</v>
      </c>
      <c r="K10" s="165" t="s">
        <v>13</v>
      </c>
      <c r="L10" s="165" t="s">
        <v>14</v>
      </c>
      <c r="M10" s="165" t="s">
        <v>15</v>
      </c>
      <c r="N10" s="165" t="s">
        <v>16</v>
      </c>
      <c r="O10" s="165" t="s">
        <v>17</v>
      </c>
      <c r="P10" s="165" t="s">
        <v>18</v>
      </c>
      <c r="Q10" s="165" t="s">
        <v>19</v>
      </c>
      <c r="R10" s="165" t="s">
        <v>20</v>
      </c>
      <c r="S10" s="169" t="s">
        <v>21</v>
      </c>
      <c r="T10" s="165" t="s">
        <v>22</v>
      </c>
      <c r="U10" s="165"/>
      <c r="V10" s="165" t="s">
        <v>24</v>
      </c>
      <c r="W10" s="201" t="s">
        <v>25</v>
      </c>
      <c r="X10" s="8"/>
    </row>
    <row r="11" spans="1:24" s="7" customFormat="1" ht="51" customHeight="1" thickBot="1" x14ac:dyDescent="0.3">
      <c r="A11" s="168"/>
      <c r="B11" s="166"/>
      <c r="C11" s="166"/>
      <c r="D11" s="198"/>
      <c r="E11" s="172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70"/>
      <c r="T11" s="14" t="s">
        <v>23</v>
      </c>
      <c r="U11" s="14" t="s">
        <v>3</v>
      </c>
      <c r="V11" s="166"/>
      <c r="W11" s="202"/>
      <c r="X11" s="8"/>
    </row>
    <row r="12" spans="1:24" s="10" customFormat="1" ht="61.5" customHeight="1" thickBot="1" x14ac:dyDescent="0.3">
      <c r="A12" s="162" t="s">
        <v>40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4"/>
      <c r="X12" s="9"/>
    </row>
    <row r="13" spans="1:24" s="17" customFormat="1" ht="141" customHeight="1" x14ac:dyDescent="0.2">
      <c r="A13" s="158">
        <v>1</v>
      </c>
      <c r="B13" s="160" t="s">
        <v>27</v>
      </c>
      <c r="C13" s="160" t="s">
        <v>32</v>
      </c>
      <c r="D13" s="161" t="s">
        <v>41</v>
      </c>
      <c r="E13" s="173">
        <v>5201</v>
      </c>
      <c r="F13" s="23" t="s">
        <v>42</v>
      </c>
      <c r="G13" s="160" t="s">
        <v>39</v>
      </c>
      <c r="H13" s="160" t="s">
        <v>34</v>
      </c>
      <c r="I13" s="175" t="s">
        <v>33</v>
      </c>
      <c r="J13" s="177" t="s">
        <v>32</v>
      </c>
      <c r="K13" s="175" t="s">
        <v>33</v>
      </c>
      <c r="L13" s="179">
        <v>33284</v>
      </c>
      <c r="M13" s="150" t="s">
        <v>30</v>
      </c>
      <c r="N13" s="151">
        <v>11153027.869999999</v>
      </c>
      <c r="O13" s="153">
        <v>45670</v>
      </c>
      <c r="P13" s="153">
        <v>45754</v>
      </c>
      <c r="Q13" s="155">
        <v>0</v>
      </c>
      <c r="R13" s="70" t="s">
        <v>31</v>
      </c>
      <c r="S13" s="78">
        <v>5305.57</v>
      </c>
      <c r="T13" s="181">
        <f>U13*100%/N13</f>
        <v>1</v>
      </c>
      <c r="U13" s="145">
        <v>11153027.869999999</v>
      </c>
      <c r="V13" s="156" t="s">
        <v>43</v>
      </c>
      <c r="W13" s="157" t="s">
        <v>44</v>
      </c>
    </row>
    <row r="14" spans="1:24" s="19" customFormat="1" ht="75.95" customHeight="1" x14ac:dyDescent="0.25">
      <c r="A14" s="159"/>
      <c r="B14" s="86"/>
      <c r="C14" s="86"/>
      <c r="D14" s="141"/>
      <c r="E14" s="174"/>
      <c r="F14" s="29" t="s">
        <v>45</v>
      </c>
      <c r="G14" s="86"/>
      <c r="H14" s="86"/>
      <c r="I14" s="176"/>
      <c r="J14" s="178"/>
      <c r="K14" s="176"/>
      <c r="L14" s="180"/>
      <c r="M14" s="111"/>
      <c r="N14" s="152"/>
      <c r="O14" s="154"/>
      <c r="P14" s="154"/>
      <c r="Q14" s="109"/>
      <c r="R14" s="58" t="s">
        <v>31</v>
      </c>
      <c r="S14" s="79">
        <v>1752.1</v>
      </c>
      <c r="T14" s="137"/>
      <c r="U14" s="138"/>
      <c r="V14" s="139"/>
      <c r="W14" s="140"/>
      <c r="X14" s="18"/>
    </row>
    <row r="15" spans="1:24" s="17" customFormat="1" ht="104.25" customHeight="1" x14ac:dyDescent="0.2">
      <c r="A15" s="146">
        <v>2</v>
      </c>
      <c r="B15" s="131" t="s">
        <v>27</v>
      </c>
      <c r="C15" s="147" t="s">
        <v>32</v>
      </c>
      <c r="D15" s="148" t="s">
        <v>46</v>
      </c>
      <c r="E15" s="135" t="s">
        <v>47</v>
      </c>
      <c r="F15" s="39" t="s">
        <v>48</v>
      </c>
      <c r="G15" s="86" t="s">
        <v>55</v>
      </c>
      <c r="H15" s="86" t="s">
        <v>34</v>
      </c>
      <c r="I15" s="87" t="s">
        <v>33</v>
      </c>
      <c r="J15" s="147" t="s">
        <v>32</v>
      </c>
      <c r="K15" s="87" t="s">
        <v>33</v>
      </c>
      <c r="L15" s="149">
        <v>33284</v>
      </c>
      <c r="M15" s="111" t="s">
        <v>30</v>
      </c>
      <c r="N15" s="141">
        <v>3422491.26</v>
      </c>
      <c r="O15" s="142">
        <v>45670</v>
      </c>
      <c r="P15" s="143">
        <v>45754</v>
      </c>
      <c r="Q15" s="109">
        <f>N15/S15</f>
        <v>2717.9454424167338</v>
      </c>
      <c r="R15" s="144" t="s">
        <v>35</v>
      </c>
      <c r="S15" s="136">
        <v>1259.22</v>
      </c>
      <c r="T15" s="137">
        <f>U15*100%/N15</f>
        <v>1.000000026296634</v>
      </c>
      <c r="U15" s="138">
        <v>3422491.35</v>
      </c>
      <c r="V15" s="139" t="s">
        <v>43</v>
      </c>
      <c r="W15" s="140" t="s">
        <v>44</v>
      </c>
    </row>
    <row r="16" spans="1:24" s="17" customFormat="1" ht="75.95" customHeight="1" x14ac:dyDescent="0.2">
      <c r="A16" s="146"/>
      <c r="B16" s="131"/>
      <c r="C16" s="147"/>
      <c r="D16" s="148"/>
      <c r="E16" s="135"/>
      <c r="F16" s="29" t="s">
        <v>49</v>
      </c>
      <c r="G16" s="86"/>
      <c r="H16" s="86"/>
      <c r="I16" s="87"/>
      <c r="J16" s="147"/>
      <c r="K16" s="87"/>
      <c r="L16" s="149"/>
      <c r="M16" s="111"/>
      <c r="N16" s="141"/>
      <c r="O16" s="142"/>
      <c r="P16" s="143"/>
      <c r="Q16" s="109"/>
      <c r="R16" s="144"/>
      <c r="S16" s="136"/>
      <c r="T16" s="137"/>
      <c r="U16" s="138"/>
      <c r="V16" s="139"/>
      <c r="W16" s="140"/>
    </row>
    <row r="17" spans="1:23" s="17" customFormat="1" ht="51.75" customHeight="1" x14ac:dyDescent="0.2">
      <c r="A17" s="96" t="s">
        <v>65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8"/>
    </row>
    <row r="18" spans="1:23" s="17" customFormat="1" ht="107.25" customHeight="1" x14ac:dyDescent="0.2">
      <c r="A18" s="71">
        <v>3</v>
      </c>
      <c r="B18" s="53" t="s">
        <v>54</v>
      </c>
      <c r="C18" s="59" t="s">
        <v>32</v>
      </c>
      <c r="D18" s="27" t="s">
        <v>63</v>
      </c>
      <c r="E18" s="28" t="s">
        <v>52</v>
      </c>
      <c r="F18" s="39" t="s">
        <v>50</v>
      </c>
      <c r="G18" s="30" t="s">
        <v>56</v>
      </c>
      <c r="H18" s="30" t="s">
        <v>36</v>
      </c>
      <c r="I18" s="27" t="s">
        <v>58</v>
      </c>
      <c r="J18" s="59" t="s">
        <v>32</v>
      </c>
      <c r="K18" s="27" t="s">
        <v>58</v>
      </c>
      <c r="L18" s="60">
        <v>3017</v>
      </c>
      <c r="M18" s="20" t="s">
        <v>30</v>
      </c>
      <c r="N18" s="61">
        <v>2230158.88</v>
      </c>
      <c r="O18" s="62">
        <v>45670</v>
      </c>
      <c r="P18" s="63">
        <v>45685</v>
      </c>
      <c r="Q18" s="22">
        <f>N18/S18</f>
        <v>134.42644263051997</v>
      </c>
      <c r="R18" s="58" t="s">
        <v>31</v>
      </c>
      <c r="S18" s="79">
        <v>16590.18</v>
      </c>
      <c r="T18" s="21">
        <f t="shared" ref="T18:T19" si="0">U18*100%/N18</f>
        <v>1</v>
      </c>
      <c r="U18" s="36">
        <v>2230158.88</v>
      </c>
      <c r="V18" s="64" t="s">
        <v>59</v>
      </c>
      <c r="W18" s="72" t="s">
        <v>60</v>
      </c>
    </row>
    <row r="19" spans="1:23" s="17" customFormat="1" ht="94.5" customHeight="1" x14ac:dyDescent="0.2">
      <c r="A19" s="71">
        <v>4</v>
      </c>
      <c r="B19" s="53" t="s">
        <v>54</v>
      </c>
      <c r="C19" s="59" t="s">
        <v>32</v>
      </c>
      <c r="D19" s="27" t="s">
        <v>64</v>
      </c>
      <c r="E19" s="28" t="s">
        <v>53</v>
      </c>
      <c r="F19" s="39" t="s">
        <v>51</v>
      </c>
      <c r="G19" s="30" t="s">
        <v>29</v>
      </c>
      <c r="H19" s="30" t="s">
        <v>57</v>
      </c>
      <c r="I19" s="27" t="s">
        <v>38</v>
      </c>
      <c r="J19" s="59" t="s">
        <v>28</v>
      </c>
      <c r="K19" s="27" t="s">
        <v>38</v>
      </c>
      <c r="L19" s="60">
        <v>7140</v>
      </c>
      <c r="M19" s="20" t="s">
        <v>30</v>
      </c>
      <c r="N19" s="61">
        <v>1184087.5</v>
      </c>
      <c r="O19" s="62">
        <v>45670</v>
      </c>
      <c r="P19" s="63">
        <v>45731</v>
      </c>
      <c r="Q19" s="22">
        <f>N19/S19</f>
        <v>490.79516204576822</v>
      </c>
      <c r="R19" s="58" t="s">
        <v>31</v>
      </c>
      <c r="S19" s="79">
        <v>2412.59</v>
      </c>
      <c r="T19" s="21">
        <f t="shared" si="0"/>
        <v>1</v>
      </c>
      <c r="U19" s="61">
        <v>1184087.5</v>
      </c>
      <c r="V19" s="64" t="s">
        <v>61</v>
      </c>
      <c r="W19" s="72" t="s">
        <v>62</v>
      </c>
    </row>
    <row r="20" spans="1:23" s="17" customFormat="1" ht="51.75" customHeight="1" x14ac:dyDescent="0.2">
      <c r="A20" s="96" t="s">
        <v>66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8"/>
    </row>
    <row r="21" spans="1:23" ht="129.75" customHeight="1" x14ac:dyDescent="0.25">
      <c r="A21" s="73">
        <v>5</v>
      </c>
      <c r="B21" s="52" t="s">
        <v>137</v>
      </c>
      <c r="C21" s="59" t="s">
        <v>32</v>
      </c>
      <c r="D21" s="27" t="s">
        <v>68</v>
      </c>
      <c r="E21" s="65">
        <v>5205</v>
      </c>
      <c r="F21" s="39" t="s">
        <v>67</v>
      </c>
      <c r="G21" s="30" t="s">
        <v>29</v>
      </c>
      <c r="H21" s="30" t="s">
        <v>36</v>
      </c>
      <c r="I21" s="27" t="s">
        <v>38</v>
      </c>
      <c r="J21" s="59" t="s">
        <v>28</v>
      </c>
      <c r="K21" s="27" t="s">
        <v>38</v>
      </c>
      <c r="L21" s="60">
        <v>33284</v>
      </c>
      <c r="M21" s="20" t="s">
        <v>30</v>
      </c>
      <c r="N21" s="33">
        <v>1426593.81</v>
      </c>
      <c r="O21" s="34">
        <v>45677</v>
      </c>
      <c r="P21" s="40">
        <v>45696</v>
      </c>
      <c r="Q21" s="22">
        <f>N21/S21</f>
        <v>133.94756530042562</v>
      </c>
      <c r="R21" s="35" t="s">
        <v>31</v>
      </c>
      <c r="S21" s="80">
        <v>10650.39</v>
      </c>
      <c r="T21" s="21">
        <f t="shared" ref="T21" si="1">U21*100%/N21</f>
        <v>1</v>
      </c>
      <c r="U21" s="33">
        <v>1426593.81</v>
      </c>
      <c r="V21" s="37" t="s">
        <v>69</v>
      </c>
      <c r="W21" s="38" t="s">
        <v>70</v>
      </c>
    </row>
    <row r="22" spans="1:23" s="17" customFormat="1" ht="51.75" customHeight="1" x14ac:dyDescent="0.2">
      <c r="A22" s="96" t="s">
        <v>72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1:23" ht="129.75" customHeight="1" x14ac:dyDescent="0.25">
      <c r="A23" s="73">
        <v>6</v>
      </c>
      <c r="B23" s="52" t="s">
        <v>136</v>
      </c>
      <c r="C23" s="59" t="s">
        <v>32</v>
      </c>
      <c r="D23" s="27" t="s">
        <v>71</v>
      </c>
      <c r="E23" s="65">
        <v>5206</v>
      </c>
      <c r="F23" s="39" t="s">
        <v>73</v>
      </c>
      <c r="G23" s="30" t="s">
        <v>29</v>
      </c>
      <c r="H23" s="30" t="s">
        <v>36</v>
      </c>
      <c r="I23" s="27" t="s">
        <v>58</v>
      </c>
      <c r="J23" s="59" t="s">
        <v>28</v>
      </c>
      <c r="K23" s="27" t="s">
        <v>58</v>
      </c>
      <c r="L23" s="60">
        <v>109</v>
      </c>
      <c r="M23" s="20" t="s">
        <v>30</v>
      </c>
      <c r="N23" s="33">
        <v>689933.71</v>
      </c>
      <c r="O23" s="34">
        <v>45684</v>
      </c>
      <c r="P23" s="40">
        <v>45730</v>
      </c>
      <c r="Q23" s="22">
        <v>3027.85</v>
      </c>
      <c r="R23" s="35" t="s">
        <v>31</v>
      </c>
      <c r="S23" s="80">
        <v>10650.39</v>
      </c>
      <c r="T23" s="21">
        <f>U23*100%/N23</f>
        <v>1</v>
      </c>
      <c r="U23" s="33">
        <v>689933.71</v>
      </c>
      <c r="V23" s="37" t="s">
        <v>74</v>
      </c>
      <c r="W23" s="38" t="s">
        <v>75</v>
      </c>
    </row>
    <row r="24" spans="1:23" s="17" customFormat="1" ht="51.75" customHeight="1" x14ac:dyDescent="0.2">
      <c r="A24" s="96" t="s">
        <v>76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8"/>
    </row>
    <row r="25" spans="1:23" ht="47.25" x14ac:dyDescent="0.25">
      <c r="A25" s="24">
        <v>7</v>
      </c>
      <c r="B25" s="213" t="s">
        <v>77</v>
      </c>
      <c r="C25" s="88" t="s">
        <v>32</v>
      </c>
      <c r="D25" s="87" t="s">
        <v>79</v>
      </c>
      <c r="E25" s="135" t="s">
        <v>78</v>
      </c>
      <c r="F25" s="39" t="s">
        <v>80</v>
      </c>
      <c r="G25" s="86" t="s">
        <v>29</v>
      </c>
      <c r="H25" s="209" t="s">
        <v>57</v>
      </c>
      <c r="I25" s="87" t="s">
        <v>58</v>
      </c>
      <c r="J25" s="88" t="s">
        <v>32</v>
      </c>
      <c r="K25" s="87" t="s">
        <v>58</v>
      </c>
      <c r="L25" s="112">
        <v>158</v>
      </c>
      <c r="M25" s="111" t="s">
        <v>30</v>
      </c>
      <c r="N25" s="106">
        <v>735393.02</v>
      </c>
      <c r="O25" s="125">
        <v>45712</v>
      </c>
      <c r="P25" s="126">
        <v>45777</v>
      </c>
      <c r="Q25" s="109">
        <f>N25/S25</f>
        <v>1994.9894742553306</v>
      </c>
      <c r="R25" s="208" t="s">
        <v>31</v>
      </c>
      <c r="S25" s="80">
        <v>368.62</v>
      </c>
      <c r="T25" s="137">
        <f>U25*100%/N25</f>
        <v>0.99898881281195739</v>
      </c>
      <c r="U25" s="138">
        <v>734649.4</v>
      </c>
      <c r="V25" s="99" t="s">
        <v>81</v>
      </c>
      <c r="W25" s="101" t="s">
        <v>82</v>
      </c>
    </row>
    <row r="26" spans="1:23" ht="15.75" x14ac:dyDescent="0.25">
      <c r="A26" s="24">
        <v>8</v>
      </c>
      <c r="B26" s="213"/>
      <c r="C26" s="88"/>
      <c r="D26" s="87"/>
      <c r="E26" s="135"/>
      <c r="F26" s="29" t="s">
        <v>83</v>
      </c>
      <c r="G26" s="86"/>
      <c r="H26" s="209"/>
      <c r="I26" s="87"/>
      <c r="J26" s="88"/>
      <c r="K26" s="87"/>
      <c r="L26" s="112"/>
      <c r="M26" s="111"/>
      <c r="N26" s="106"/>
      <c r="O26" s="125"/>
      <c r="P26" s="126"/>
      <c r="Q26" s="109"/>
      <c r="R26" s="208"/>
      <c r="S26" s="80">
        <v>693.91</v>
      </c>
      <c r="T26" s="137"/>
      <c r="U26" s="138"/>
      <c r="V26" s="99"/>
      <c r="W26" s="101"/>
    </row>
    <row r="27" spans="1:23" ht="47.25" x14ac:dyDescent="0.25">
      <c r="A27" s="24">
        <v>9</v>
      </c>
      <c r="B27" s="25" t="s">
        <v>77</v>
      </c>
      <c r="C27" s="26" t="s">
        <v>32</v>
      </c>
      <c r="D27" s="27" t="s">
        <v>85</v>
      </c>
      <c r="E27" s="28" t="s">
        <v>84</v>
      </c>
      <c r="F27" s="39" t="s">
        <v>86</v>
      </c>
      <c r="G27" s="30" t="s">
        <v>29</v>
      </c>
      <c r="H27" s="31" t="s">
        <v>34</v>
      </c>
      <c r="I27" s="27" t="s">
        <v>87</v>
      </c>
      <c r="J27" s="26" t="s">
        <v>32</v>
      </c>
      <c r="K27" s="27" t="s">
        <v>87</v>
      </c>
      <c r="L27" s="32">
        <v>158</v>
      </c>
      <c r="M27" s="20" t="s">
        <v>30</v>
      </c>
      <c r="N27" s="33">
        <v>119770.28</v>
      </c>
      <c r="O27" s="34">
        <v>45712</v>
      </c>
      <c r="P27" s="40">
        <v>45765</v>
      </c>
      <c r="Q27" s="22">
        <f t="shared" ref="Q27:Q28" si="2">N27/S27</f>
        <v>119770.28</v>
      </c>
      <c r="R27" s="35" t="s">
        <v>20</v>
      </c>
      <c r="S27" s="80">
        <v>1</v>
      </c>
      <c r="T27" s="21">
        <f t="shared" ref="T27:T29" si="3">U27*100%/N27</f>
        <v>0.91741348521519694</v>
      </c>
      <c r="U27" s="36">
        <v>109878.87</v>
      </c>
      <c r="V27" s="37" t="s">
        <v>88</v>
      </c>
      <c r="W27" s="38" t="s">
        <v>89</v>
      </c>
    </row>
    <row r="28" spans="1:23" ht="78.75" x14ac:dyDescent="0.25">
      <c r="A28" s="24">
        <v>10</v>
      </c>
      <c r="B28" s="41" t="s">
        <v>77</v>
      </c>
      <c r="C28" s="26" t="s">
        <v>32</v>
      </c>
      <c r="D28" s="27" t="s">
        <v>91</v>
      </c>
      <c r="E28" s="28" t="s">
        <v>90</v>
      </c>
      <c r="F28" s="39" t="s">
        <v>92</v>
      </c>
      <c r="G28" s="30" t="s">
        <v>56</v>
      </c>
      <c r="H28" s="31" t="s">
        <v>57</v>
      </c>
      <c r="I28" s="27" t="s">
        <v>38</v>
      </c>
      <c r="J28" s="26" t="s">
        <v>32</v>
      </c>
      <c r="K28" s="27" t="s">
        <v>38</v>
      </c>
      <c r="L28" s="32">
        <v>7140</v>
      </c>
      <c r="M28" s="20" t="s">
        <v>30</v>
      </c>
      <c r="N28" s="11">
        <v>648363.81999999995</v>
      </c>
      <c r="O28" s="34">
        <v>45715</v>
      </c>
      <c r="P28" s="40">
        <v>45744</v>
      </c>
      <c r="Q28" s="22">
        <f t="shared" si="2"/>
        <v>125.65190310077519</v>
      </c>
      <c r="R28" s="42" t="s">
        <v>31</v>
      </c>
      <c r="S28" s="81">
        <v>5160</v>
      </c>
      <c r="T28" s="21">
        <f t="shared" si="3"/>
        <v>1</v>
      </c>
      <c r="U28" s="11">
        <v>648363.81999999995</v>
      </c>
      <c r="V28" s="37" t="s">
        <v>93</v>
      </c>
      <c r="W28" s="38" t="s">
        <v>94</v>
      </c>
    </row>
    <row r="29" spans="1:23" ht="126" x14ac:dyDescent="0.25">
      <c r="A29" s="24">
        <v>11</v>
      </c>
      <c r="B29" s="214" t="s">
        <v>77</v>
      </c>
      <c r="C29" s="88" t="s">
        <v>32</v>
      </c>
      <c r="D29" s="87" t="s">
        <v>96</v>
      </c>
      <c r="E29" s="135" t="s">
        <v>95</v>
      </c>
      <c r="F29" s="39" t="s">
        <v>97</v>
      </c>
      <c r="G29" s="86" t="s">
        <v>134</v>
      </c>
      <c r="H29" s="210" t="s">
        <v>36</v>
      </c>
      <c r="I29" s="87" t="s">
        <v>87</v>
      </c>
      <c r="J29" s="88" t="s">
        <v>32</v>
      </c>
      <c r="K29" s="87" t="s">
        <v>87</v>
      </c>
      <c r="L29" s="112">
        <v>39548</v>
      </c>
      <c r="M29" s="111" t="s">
        <v>30</v>
      </c>
      <c r="N29" s="106">
        <v>3077175.26</v>
      </c>
      <c r="O29" s="125">
        <v>45714</v>
      </c>
      <c r="P29" s="126">
        <v>45765</v>
      </c>
      <c r="Q29" s="109">
        <f>N29/S29</f>
        <v>4351.0247868444494</v>
      </c>
      <c r="R29" s="42" t="s">
        <v>31</v>
      </c>
      <c r="S29" s="81">
        <v>707.23</v>
      </c>
      <c r="T29" s="137">
        <f t="shared" si="3"/>
        <v>0.86273347979536286</v>
      </c>
      <c r="U29" s="205">
        <v>2654782.12</v>
      </c>
      <c r="V29" s="99" t="s">
        <v>98</v>
      </c>
      <c r="W29" s="101" t="s">
        <v>99</v>
      </c>
    </row>
    <row r="30" spans="1:23" ht="15.75" x14ac:dyDescent="0.25">
      <c r="A30" s="24">
        <v>12</v>
      </c>
      <c r="B30" s="214"/>
      <c r="C30" s="88"/>
      <c r="D30" s="87"/>
      <c r="E30" s="135"/>
      <c r="F30" s="39" t="s">
        <v>100</v>
      </c>
      <c r="G30" s="86"/>
      <c r="H30" s="210"/>
      <c r="I30" s="87"/>
      <c r="J30" s="88"/>
      <c r="K30" s="87"/>
      <c r="L30" s="112"/>
      <c r="M30" s="111"/>
      <c r="N30" s="106"/>
      <c r="O30" s="125"/>
      <c r="P30" s="126"/>
      <c r="Q30" s="109"/>
      <c r="R30" s="42" t="s">
        <v>35</v>
      </c>
      <c r="S30" s="81">
        <v>85.15</v>
      </c>
      <c r="T30" s="137"/>
      <c r="U30" s="205"/>
      <c r="V30" s="99"/>
      <c r="W30" s="101"/>
    </row>
    <row r="31" spans="1:23" ht="15.75" x14ac:dyDescent="0.25">
      <c r="A31" s="24">
        <v>13</v>
      </c>
      <c r="B31" s="214"/>
      <c r="C31" s="88"/>
      <c r="D31" s="87"/>
      <c r="E31" s="135"/>
      <c r="F31" s="39" t="s">
        <v>49</v>
      </c>
      <c r="G31" s="86"/>
      <c r="H31" s="210"/>
      <c r="I31" s="87"/>
      <c r="J31" s="88"/>
      <c r="K31" s="87"/>
      <c r="L31" s="112"/>
      <c r="M31" s="111"/>
      <c r="N31" s="106"/>
      <c r="O31" s="125"/>
      <c r="P31" s="126"/>
      <c r="Q31" s="109"/>
      <c r="R31" s="42" t="s">
        <v>35</v>
      </c>
      <c r="S31" s="81">
        <v>235.43</v>
      </c>
      <c r="T31" s="137"/>
      <c r="U31" s="205"/>
      <c r="V31" s="99"/>
      <c r="W31" s="101"/>
    </row>
    <row r="32" spans="1:23" ht="15.75" x14ac:dyDescent="0.25">
      <c r="A32" s="24">
        <v>14</v>
      </c>
      <c r="B32" s="214"/>
      <c r="C32" s="88"/>
      <c r="D32" s="87"/>
      <c r="E32" s="135"/>
      <c r="F32" s="39" t="s">
        <v>45</v>
      </c>
      <c r="G32" s="86"/>
      <c r="H32" s="210"/>
      <c r="I32" s="87"/>
      <c r="J32" s="88"/>
      <c r="K32" s="87"/>
      <c r="L32" s="112"/>
      <c r="M32" s="111"/>
      <c r="N32" s="106"/>
      <c r="O32" s="125"/>
      <c r="P32" s="126"/>
      <c r="Q32" s="109"/>
      <c r="R32" s="42" t="s">
        <v>31</v>
      </c>
      <c r="S32" s="81">
        <v>420.63</v>
      </c>
      <c r="T32" s="137"/>
      <c r="U32" s="205"/>
      <c r="V32" s="99"/>
      <c r="W32" s="101"/>
    </row>
    <row r="33" spans="1:23" ht="141.75" x14ac:dyDescent="0.25">
      <c r="A33" s="24">
        <v>15</v>
      </c>
      <c r="B33" s="214" t="s">
        <v>77</v>
      </c>
      <c r="C33" s="88"/>
      <c r="D33" s="87" t="s">
        <v>102</v>
      </c>
      <c r="E33" s="135" t="s">
        <v>101</v>
      </c>
      <c r="F33" s="39" t="s">
        <v>103</v>
      </c>
      <c r="G33" s="86" t="s">
        <v>134</v>
      </c>
      <c r="H33" s="210" t="s">
        <v>36</v>
      </c>
      <c r="I33" s="87"/>
      <c r="J33" s="88"/>
      <c r="K33" s="87"/>
      <c r="L33" s="112"/>
      <c r="M33" s="111" t="s">
        <v>30</v>
      </c>
      <c r="N33" s="106"/>
      <c r="O33" s="125"/>
      <c r="P33" s="126"/>
      <c r="Q33" s="109">
        <f>N33/S33</f>
        <v>0</v>
      </c>
      <c r="R33" s="42" t="s">
        <v>31</v>
      </c>
      <c r="S33" s="81">
        <v>379.24</v>
      </c>
      <c r="T33" s="137"/>
      <c r="U33" s="205"/>
      <c r="V33" s="99"/>
      <c r="W33" s="101"/>
    </row>
    <row r="34" spans="1:23" ht="15.75" x14ac:dyDescent="0.25">
      <c r="A34" s="24">
        <v>16</v>
      </c>
      <c r="B34" s="214"/>
      <c r="C34" s="88"/>
      <c r="D34" s="87"/>
      <c r="E34" s="135"/>
      <c r="F34" s="39" t="s">
        <v>100</v>
      </c>
      <c r="G34" s="86"/>
      <c r="H34" s="210"/>
      <c r="I34" s="87"/>
      <c r="J34" s="88"/>
      <c r="K34" s="87"/>
      <c r="L34" s="112"/>
      <c r="M34" s="111"/>
      <c r="N34" s="106"/>
      <c r="O34" s="125"/>
      <c r="P34" s="126"/>
      <c r="Q34" s="109"/>
      <c r="R34" s="42" t="s">
        <v>31</v>
      </c>
      <c r="S34" s="81">
        <v>49.77</v>
      </c>
      <c r="T34" s="137"/>
      <c r="U34" s="205"/>
      <c r="V34" s="99"/>
      <c r="W34" s="101"/>
    </row>
    <row r="35" spans="1:23" ht="15.75" x14ac:dyDescent="0.25">
      <c r="A35" s="24">
        <v>17</v>
      </c>
      <c r="B35" s="214"/>
      <c r="C35" s="88"/>
      <c r="D35" s="87"/>
      <c r="E35" s="135"/>
      <c r="F35" s="39" t="s">
        <v>49</v>
      </c>
      <c r="G35" s="86"/>
      <c r="H35" s="210"/>
      <c r="I35" s="87"/>
      <c r="J35" s="88"/>
      <c r="K35" s="87"/>
      <c r="L35" s="112"/>
      <c r="M35" s="111"/>
      <c r="N35" s="106"/>
      <c r="O35" s="125"/>
      <c r="P35" s="126"/>
      <c r="Q35" s="109"/>
      <c r="R35" s="42" t="s">
        <v>35</v>
      </c>
      <c r="S35" s="81">
        <v>123.7</v>
      </c>
      <c r="T35" s="137"/>
      <c r="U35" s="205"/>
      <c r="V35" s="99"/>
      <c r="W35" s="101"/>
    </row>
    <row r="36" spans="1:23" ht="15.75" x14ac:dyDescent="0.25">
      <c r="A36" s="24">
        <v>18</v>
      </c>
      <c r="B36" s="214"/>
      <c r="C36" s="88"/>
      <c r="D36" s="87"/>
      <c r="E36" s="135"/>
      <c r="F36" s="39" t="s">
        <v>45</v>
      </c>
      <c r="G36" s="86"/>
      <c r="H36" s="210"/>
      <c r="I36" s="87"/>
      <c r="J36" s="88"/>
      <c r="K36" s="87"/>
      <c r="L36" s="112"/>
      <c r="M36" s="111"/>
      <c r="N36" s="106"/>
      <c r="O36" s="125"/>
      <c r="P36" s="126"/>
      <c r="Q36" s="109"/>
      <c r="R36" s="42" t="s">
        <v>31</v>
      </c>
      <c r="S36" s="81">
        <v>209.36</v>
      </c>
      <c r="T36" s="137"/>
      <c r="U36" s="205"/>
      <c r="V36" s="99"/>
      <c r="W36" s="101"/>
    </row>
    <row r="37" spans="1:23" ht="126" x14ac:dyDescent="0.25">
      <c r="A37" s="24">
        <v>19</v>
      </c>
      <c r="B37" s="214" t="s">
        <v>77</v>
      </c>
      <c r="C37" s="88" t="s">
        <v>32</v>
      </c>
      <c r="D37" s="87" t="s">
        <v>105</v>
      </c>
      <c r="E37" s="135" t="s">
        <v>104</v>
      </c>
      <c r="F37" s="39" t="s">
        <v>106</v>
      </c>
      <c r="G37" s="86" t="s">
        <v>135</v>
      </c>
      <c r="H37" s="120" t="s">
        <v>57</v>
      </c>
      <c r="I37" s="87" t="s">
        <v>87</v>
      </c>
      <c r="J37" s="88" t="s">
        <v>32</v>
      </c>
      <c r="K37" s="87" t="s">
        <v>87</v>
      </c>
      <c r="L37" s="212">
        <v>39548</v>
      </c>
      <c r="M37" s="111" t="s">
        <v>30</v>
      </c>
      <c r="N37" s="106">
        <v>3583712.05</v>
      </c>
      <c r="O37" s="125">
        <v>45714</v>
      </c>
      <c r="P37" s="126">
        <v>45765</v>
      </c>
      <c r="Q37" s="109">
        <f>N37/S37</f>
        <v>2626.5076148456506</v>
      </c>
      <c r="R37" s="42" t="s">
        <v>31</v>
      </c>
      <c r="S37" s="81">
        <v>1364.44</v>
      </c>
      <c r="T37" s="137">
        <f>U37*100%/N37</f>
        <v>1</v>
      </c>
      <c r="U37" s="206">
        <v>3583712.05</v>
      </c>
      <c r="V37" s="99" t="s">
        <v>107</v>
      </c>
      <c r="W37" s="101" t="s">
        <v>108</v>
      </c>
    </row>
    <row r="38" spans="1:23" ht="15.75" x14ac:dyDescent="0.25">
      <c r="A38" s="24">
        <v>20</v>
      </c>
      <c r="B38" s="214"/>
      <c r="C38" s="88"/>
      <c r="D38" s="87"/>
      <c r="E38" s="135"/>
      <c r="F38" s="39" t="s">
        <v>100</v>
      </c>
      <c r="G38" s="86"/>
      <c r="H38" s="120"/>
      <c r="I38" s="87"/>
      <c r="J38" s="88"/>
      <c r="K38" s="87"/>
      <c r="L38" s="212"/>
      <c r="M38" s="111"/>
      <c r="N38" s="106"/>
      <c r="O38" s="125"/>
      <c r="P38" s="126"/>
      <c r="Q38" s="109"/>
      <c r="R38" s="42" t="s">
        <v>35</v>
      </c>
      <c r="S38" s="81">
        <v>211.07</v>
      </c>
      <c r="T38" s="137"/>
      <c r="U38" s="206"/>
      <c r="V38" s="99"/>
      <c r="W38" s="101"/>
    </row>
    <row r="39" spans="1:23" ht="15.75" x14ac:dyDescent="0.25">
      <c r="A39" s="24">
        <v>21</v>
      </c>
      <c r="B39" s="214"/>
      <c r="C39" s="88"/>
      <c r="D39" s="87"/>
      <c r="E39" s="135"/>
      <c r="F39" s="39" t="s">
        <v>49</v>
      </c>
      <c r="G39" s="86"/>
      <c r="H39" s="120"/>
      <c r="I39" s="87"/>
      <c r="J39" s="88"/>
      <c r="K39" s="87"/>
      <c r="L39" s="212"/>
      <c r="M39" s="111"/>
      <c r="N39" s="106"/>
      <c r="O39" s="125"/>
      <c r="P39" s="126"/>
      <c r="Q39" s="109"/>
      <c r="R39" s="42" t="s">
        <v>35</v>
      </c>
      <c r="S39" s="81">
        <v>443.86</v>
      </c>
      <c r="T39" s="137"/>
      <c r="U39" s="206"/>
      <c r="V39" s="99"/>
      <c r="W39" s="101"/>
    </row>
    <row r="40" spans="1:23" ht="15.75" x14ac:dyDescent="0.25">
      <c r="A40" s="24">
        <v>22</v>
      </c>
      <c r="B40" s="214"/>
      <c r="C40" s="88"/>
      <c r="D40" s="87"/>
      <c r="E40" s="135"/>
      <c r="F40" s="39" t="s">
        <v>45</v>
      </c>
      <c r="G40" s="86"/>
      <c r="H40" s="120"/>
      <c r="I40" s="87"/>
      <c r="J40" s="88"/>
      <c r="K40" s="87"/>
      <c r="L40" s="212"/>
      <c r="M40" s="111"/>
      <c r="N40" s="106"/>
      <c r="O40" s="125"/>
      <c r="P40" s="126"/>
      <c r="Q40" s="109"/>
      <c r="R40" s="42" t="s">
        <v>31</v>
      </c>
      <c r="S40" s="81">
        <v>533.05999999999995</v>
      </c>
      <c r="T40" s="137"/>
      <c r="U40" s="206"/>
      <c r="V40" s="99"/>
      <c r="W40" s="101"/>
    </row>
    <row r="41" spans="1:23" ht="78.75" x14ac:dyDescent="0.25">
      <c r="A41" s="24">
        <v>23</v>
      </c>
      <c r="B41" s="41" t="s">
        <v>77</v>
      </c>
      <c r="C41" s="26" t="s">
        <v>32</v>
      </c>
      <c r="D41" s="27" t="s">
        <v>110</v>
      </c>
      <c r="E41" s="28" t="s">
        <v>109</v>
      </c>
      <c r="F41" s="39" t="s">
        <v>111</v>
      </c>
      <c r="G41" s="30" t="s">
        <v>56</v>
      </c>
      <c r="H41" s="43" t="s">
        <v>34</v>
      </c>
      <c r="I41" s="27" t="s">
        <v>87</v>
      </c>
      <c r="J41" s="44"/>
      <c r="K41" s="27" t="s">
        <v>87</v>
      </c>
      <c r="L41" s="32">
        <v>39548</v>
      </c>
      <c r="M41" s="20" t="s">
        <v>30</v>
      </c>
      <c r="N41" s="33">
        <v>2397772.2799999998</v>
      </c>
      <c r="O41" s="45">
        <v>45714</v>
      </c>
      <c r="P41" s="40">
        <v>45731</v>
      </c>
      <c r="Q41" s="22">
        <f>N41/S41</f>
        <v>130.88276637554583</v>
      </c>
      <c r="R41" s="42" t="s">
        <v>31</v>
      </c>
      <c r="S41" s="81">
        <v>18320</v>
      </c>
      <c r="T41" s="21">
        <f t="shared" ref="T41:T45" si="4">U41*100%/N41</f>
        <v>1</v>
      </c>
      <c r="U41" s="84">
        <v>2397772.2799999998</v>
      </c>
      <c r="V41" s="37" t="s">
        <v>112</v>
      </c>
      <c r="W41" s="38" t="s">
        <v>113</v>
      </c>
    </row>
    <row r="42" spans="1:23" ht="110.25" x14ac:dyDescent="0.25">
      <c r="A42" s="24">
        <v>24</v>
      </c>
      <c r="B42" s="214" t="s">
        <v>77</v>
      </c>
      <c r="C42" s="88" t="s">
        <v>32</v>
      </c>
      <c r="D42" s="87" t="s">
        <v>115</v>
      </c>
      <c r="E42" s="135" t="s">
        <v>114</v>
      </c>
      <c r="F42" s="39" t="s">
        <v>116</v>
      </c>
      <c r="G42" s="86" t="s">
        <v>29</v>
      </c>
      <c r="H42" s="211" t="s">
        <v>36</v>
      </c>
      <c r="I42" s="87" t="s">
        <v>117</v>
      </c>
      <c r="J42" s="88" t="s">
        <v>32</v>
      </c>
      <c r="K42" s="87" t="s">
        <v>117</v>
      </c>
      <c r="L42" s="112">
        <v>6497</v>
      </c>
      <c r="M42" s="111" t="s">
        <v>133</v>
      </c>
      <c r="N42" s="106">
        <v>1318078.17</v>
      </c>
      <c r="O42" s="125">
        <v>45714</v>
      </c>
      <c r="P42" s="126">
        <v>45773</v>
      </c>
      <c r="Q42" s="109">
        <f>N42/S42</f>
        <v>647.09691149829882</v>
      </c>
      <c r="R42" s="42" t="s">
        <v>31</v>
      </c>
      <c r="S42" s="81">
        <v>2036.91</v>
      </c>
      <c r="T42" s="137">
        <f t="shared" si="4"/>
        <v>0.90203245684586375</v>
      </c>
      <c r="U42" s="207">
        <v>1188949.29</v>
      </c>
      <c r="V42" s="99" t="s">
        <v>118</v>
      </c>
      <c r="W42" s="101" t="s">
        <v>119</v>
      </c>
    </row>
    <row r="43" spans="1:23" ht="15.75" x14ac:dyDescent="0.25">
      <c r="A43" s="24">
        <v>25</v>
      </c>
      <c r="B43" s="214"/>
      <c r="C43" s="88"/>
      <c r="D43" s="87"/>
      <c r="E43" s="135"/>
      <c r="F43" s="39" t="s">
        <v>120</v>
      </c>
      <c r="G43" s="86"/>
      <c r="H43" s="211"/>
      <c r="I43" s="87"/>
      <c r="J43" s="88"/>
      <c r="K43" s="87"/>
      <c r="L43" s="112"/>
      <c r="M43" s="111"/>
      <c r="N43" s="106"/>
      <c r="O43" s="125"/>
      <c r="P43" s="126"/>
      <c r="Q43" s="109"/>
      <c r="R43" s="42" t="s">
        <v>31</v>
      </c>
      <c r="S43" s="81">
        <v>1108.29</v>
      </c>
      <c r="T43" s="137"/>
      <c r="U43" s="207"/>
      <c r="V43" s="99"/>
      <c r="W43" s="101"/>
    </row>
    <row r="44" spans="1:23" ht="110.25" x14ac:dyDescent="0.25">
      <c r="A44" s="24">
        <v>26</v>
      </c>
      <c r="B44" s="41" t="s">
        <v>77</v>
      </c>
      <c r="C44" s="26" t="s">
        <v>32</v>
      </c>
      <c r="D44" s="27" t="s">
        <v>122</v>
      </c>
      <c r="E44" s="28" t="s">
        <v>121</v>
      </c>
      <c r="F44" s="39" t="s">
        <v>123</v>
      </c>
      <c r="G44" s="30" t="s">
        <v>29</v>
      </c>
      <c r="H44" s="43" t="s">
        <v>34</v>
      </c>
      <c r="I44" s="27" t="s">
        <v>124</v>
      </c>
      <c r="J44" s="44"/>
      <c r="K44" s="27" t="s">
        <v>124</v>
      </c>
      <c r="L44" s="32">
        <v>322</v>
      </c>
      <c r="M44" s="20" t="s">
        <v>30</v>
      </c>
      <c r="N44" s="84">
        <v>538183.72</v>
      </c>
      <c r="O44" s="45">
        <v>45704</v>
      </c>
      <c r="P44" s="40">
        <v>45773</v>
      </c>
      <c r="Q44" s="22">
        <f t="shared" ref="Q44:Q88" si="5">N44/S44</f>
        <v>35878.914666666664</v>
      </c>
      <c r="R44" s="42" t="s">
        <v>37</v>
      </c>
      <c r="S44" s="81">
        <v>15</v>
      </c>
      <c r="T44" s="21">
        <f t="shared" si="4"/>
        <v>1</v>
      </c>
      <c r="U44" s="84">
        <v>538183.72</v>
      </c>
      <c r="V44" s="37" t="s">
        <v>125</v>
      </c>
      <c r="W44" s="38" t="s">
        <v>126</v>
      </c>
    </row>
    <row r="45" spans="1:23" ht="63" x14ac:dyDescent="0.25">
      <c r="A45" s="24">
        <v>27</v>
      </c>
      <c r="B45" s="41" t="s">
        <v>77</v>
      </c>
      <c r="C45" s="26" t="s">
        <v>32</v>
      </c>
      <c r="D45" s="27" t="s">
        <v>128</v>
      </c>
      <c r="E45" s="28" t="s">
        <v>127</v>
      </c>
      <c r="F45" s="39" t="s">
        <v>129</v>
      </c>
      <c r="G45" s="30" t="s">
        <v>29</v>
      </c>
      <c r="H45" s="43" t="s">
        <v>57</v>
      </c>
      <c r="I45" s="27" t="s">
        <v>130</v>
      </c>
      <c r="J45" s="26" t="s">
        <v>32</v>
      </c>
      <c r="K45" s="27" t="s">
        <v>130</v>
      </c>
      <c r="L45" s="32">
        <v>986</v>
      </c>
      <c r="M45" s="20" t="s">
        <v>30</v>
      </c>
      <c r="N45" s="85">
        <v>135679.29999999999</v>
      </c>
      <c r="O45" s="34">
        <v>45726</v>
      </c>
      <c r="P45" s="40">
        <v>45758</v>
      </c>
      <c r="Q45" s="22">
        <f t="shared" si="5"/>
        <v>10436.869230769229</v>
      </c>
      <c r="R45" s="42" t="s">
        <v>37</v>
      </c>
      <c r="S45" s="81">
        <v>13</v>
      </c>
      <c r="T45" s="21">
        <f t="shared" si="4"/>
        <v>1</v>
      </c>
      <c r="U45" s="85">
        <v>135679.29999999999</v>
      </c>
      <c r="V45" s="37" t="s">
        <v>131</v>
      </c>
      <c r="W45" s="38" t="s">
        <v>132</v>
      </c>
    </row>
    <row r="46" spans="1:23" s="17" customFormat="1" ht="51.75" customHeight="1" x14ac:dyDescent="0.2">
      <c r="A46" s="96" t="s">
        <v>286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8"/>
    </row>
    <row r="47" spans="1:23" ht="63" x14ac:dyDescent="0.25">
      <c r="A47" s="74">
        <v>28</v>
      </c>
      <c r="B47" s="52" t="s">
        <v>224</v>
      </c>
      <c r="C47" s="26" t="s">
        <v>32</v>
      </c>
      <c r="D47" s="27" t="s">
        <v>138</v>
      </c>
      <c r="E47" s="28" t="s">
        <v>211</v>
      </c>
      <c r="F47" s="39" t="s">
        <v>172</v>
      </c>
      <c r="G47" s="67" t="s">
        <v>283</v>
      </c>
      <c r="H47" s="86" t="s">
        <v>36</v>
      </c>
      <c r="I47" s="87" t="s">
        <v>38</v>
      </c>
      <c r="J47" s="88" t="s">
        <v>32</v>
      </c>
      <c r="K47" s="87" t="s">
        <v>38</v>
      </c>
      <c r="L47" s="112">
        <v>986</v>
      </c>
      <c r="M47" s="111" t="s">
        <v>30</v>
      </c>
      <c r="N47" s="106">
        <v>2044378.06</v>
      </c>
      <c r="O47" s="125">
        <v>45726</v>
      </c>
      <c r="P47" s="126">
        <v>45744</v>
      </c>
      <c r="Q47" s="22">
        <f t="shared" si="5"/>
        <v>136.4738357810414</v>
      </c>
      <c r="R47" s="114" t="s">
        <v>31</v>
      </c>
      <c r="S47" s="81">
        <v>14980</v>
      </c>
      <c r="T47" s="55">
        <f t="shared" ref="T47:T66" si="6">U47*100%/O47</f>
        <v>44.709313300966627</v>
      </c>
      <c r="U47" s="106">
        <v>2044378.06</v>
      </c>
      <c r="V47" s="99" t="s">
        <v>229</v>
      </c>
      <c r="W47" s="101" t="s">
        <v>230</v>
      </c>
    </row>
    <row r="48" spans="1:23" ht="15.75" x14ac:dyDescent="0.25">
      <c r="A48" s="74"/>
      <c r="B48" s="52"/>
      <c r="C48" s="26"/>
      <c r="D48" s="27"/>
      <c r="E48" s="28"/>
      <c r="F48" s="39" t="s">
        <v>173</v>
      </c>
      <c r="G48" s="66"/>
      <c r="H48" s="86"/>
      <c r="I48" s="87"/>
      <c r="J48" s="88"/>
      <c r="K48" s="87"/>
      <c r="L48" s="112"/>
      <c r="M48" s="111"/>
      <c r="N48" s="106"/>
      <c r="O48" s="125"/>
      <c r="P48" s="126"/>
      <c r="Q48" s="22"/>
      <c r="R48" s="114"/>
      <c r="S48" s="81">
        <v>600</v>
      </c>
      <c r="T48" s="55"/>
      <c r="U48" s="106"/>
      <c r="V48" s="99"/>
      <c r="W48" s="101"/>
    </row>
    <row r="49" spans="1:23" ht="63" x14ac:dyDescent="0.25">
      <c r="A49" s="74">
        <v>29</v>
      </c>
      <c r="B49" s="52" t="s">
        <v>224</v>
      </c>
      <c r="C49" s="26" t="s">
        <v>32</v>
      </c>
      <c r="D49" s="27" t="s">
        <v>139</v>
      </c>
      <c r="E49" s="28" t="s">
        <v>212</v>
      </c>
      <c r="F49" s="39" t="s">
        <v>174</v>
      </c>
      <c r="G49" s="103" t="s">
        <v>285</v>
      </c>
      <c r="H49" s="120" t="s">
        <v>36</v>
      </c>
      <c r="I49" s="27" t="s">
        <v>33</v>
      </c>
      <c r="J49" s="26" t="s">
        <v>32</v>
      </c>
      <c r="K49" s="27" t="s">
        <v>33</v>
      </c>
      <c r="L49" s="32">
        <v>33284</v>
      </c>
      <c r="M49" s="111" t="s">
        <v>30</v>
      </c>
      <c r="N49" s="33">
        <v>613412.64</v>
      </c>
      <c r="O49" s="34">
        <v>45726</v>
      </c>
      <c r="P49" s="40">
        <v>45744</v>
      </c>
      <c r="Q49" s="22">
        <f t="shared" si="5"/>
        <v>331.57440000000003</v>
      </c>
      <c r="R49" s="42" t="s">
        <v>31</v>
      </c>
      <c r="S49" s="81">
        <v>1850</v>
      </c>
      <c r="T49" s="55">
        <f t="shared" si="6"/>
        <v>1.9234533963171938</v>
      </c>
      <c r="U49" s="56">
        <v>87951.83</v>
      </c>
      <c r="V49" s="37" t="s">
        <v>231</v>
      </c>
      <c r="W49" s="38" t="s">
        <v>232</v>
      </c>
    </row>
    <row r="50" spans="1:23" ht="63" x14ac:dyDescent="0.25">
      <c r="A50" s="74">
        <v>30</v>
      </c>
      <c r="B50" s="52" t="s">
        <v>224</v>
      </c>
      <c r="C50" s="26" t="s">
        <v>32</v>
      </c>
      <c r="D50" s="27" t="s">
        <v>140</v>
      </c>
      <c r="E50" s="28" t="s">
        <v>213</v>
      </c>
      <c r="F50" s="39" t="s">
        <v>175</v>
      </c>
      <c r="G50" s="103"/>
      <c r="H50" s="120"/>
      <c r="I50" s="27" t="s">
        <v>33</v>
      </c>
      <c r="J50" s="26" t="s">
        <v>32</v>
      </c>
      <c r="K50" s="27" t="s">
        <v>33</v>
      </c>
      <c r="L50" s="32">
        <v>33284</v>
      </c>
      <c r="M50" s="111"/>
      <c r="N50" s="33">
        <v>115233.38</v>
      </c>
      <c r="O50" s="34">
        <v>45726</v>
      </c>
      <c r="P50" s="40">
        <v>45744</v>
      </c>
      <c r="Q50" s="22">
        <f t="shared" si="5"/>
        <v>335.9573760932945</v>
      </c>
      <c r="R50" s="42" t="s">
        <v>31</v>
      </c>
      <c r="S50" s="81">
        <v>343</v>
      </c>
      <c r="T50" s="55">
        <f t="shared" si="6"/>
        <v>0</v>
      </c>
      <c r="U50" s="56">
        <v>0</v>
      </c>
      <c r="V50" s="37" t="s">
        <v>233</v>
      </c>
      <c r="W50" s="38" t="s">
        <v>234</v>
      </c>
    </row>
    <row r="51" spans="1:23" ht="78.75" x14ac:dyDescent="0.25">
      <c r="A51" s="74">
        <v>31</v>
      </c>
      <c r="B51" s="52" t="s">
        <v>224</v>
      </c>
      <c r="C51" s="26" t="s">
        <v>32</v>
      </c>
      <c r="D51" s="27" t="s">
        <v>141</v>
      </c>
      <c r="E51" s="28" t="s">
        <v>214</v>
      </c>
      <c r="F51" s="39" t="s">
        <v>176</v>
      </c>
      <c r="G51" s="103"/>
      <c r="H51" s="120"/>
      <c r="I51" s="27" t="s">
        <v>33</v>
      </c>
      <c r="J51" s="26" t="s">
        <v>32</v>
      </c>
      <c r="K51" s="27" t="s">
        <v>33</v>
      </c>
      <c r="L51" s="32">
        <v>33284</v>
      </c>
      <c r="M51" s="111"/>
      <c r="N51" s="33">
        <v>506725.18</v>
      </c>
      <c r="O51" s="34">
        <v>45726</v>
      </c>
      <c r="P51" s="40">
        <v>45739</v>
      </c>
      <c r="Q51" s="22">
        <f t="shared" si="5"/>
        <v>332.16336617437872</v>
      </c>
      <c r="R51" s="42" t="s">
        <v>31</v>
      </c>
      <c r="S51" s="81">
        <v>1525.53</v>
      </c>
      <c r="T51" s="55">
        <f t="shared" si="6"/>
        <v>0</v>
      </c>
      <c r="U51" s="56">
        <v>0</v>
      </c>
      <c r="V51" s="37" t="s">
        <v>235</v>
      </c>
      <c r="W51" s="38" t="s">
        <v>236</v>
      </c>
    </row>
    <row r="52" spans="1:23" ht="78.75" x14ac:dyDescent="0.25">
      <c r="A52" s="74">
        <v>32</v>
      </c>
      <c r="B52" s="52" t="s">
        <v>224</v>
      </c>
      <c r="C52" s="26" t="s">
        <v>32</v>
      </c>
      <c r="D52" s="27" t="s">
        <v>142</v>
      </c>
      <c r="E52" s="28" t="s">
        <v>215</v>
      </c>
      <c r="F52" s="39" t="s">
        <v>177</v>
      </c>
      <c r="G52" s="67" t="s">
        <v>284</v>
      </c>
      <c r="H52" s="31" t="s">
        <v>34</v>
      </c>
      <c r="I52" s="27" t="s">
        <v>33</v>
      </c>
      <c r="J52" s="26" t="s">
        <v>32</v>
      </c>
      <c r="K52" s="27" t="s">
        <v>33</v>
      </c>
      <c r="L52" s="32">
        <v>110</v>
      </c>
      <c r="M52" s="20" t="s">
        <v>30</v>
      </c>
      <c r="N52" s="33">
        <v>215632.17</v>
      </c>
      <c r="O52" s="34">
        <v>45733</v>
      </c>
      <c r="P52" s="40">
        <v>45838</v>
      </c>
      <c r="Q52" s="22">
        <f t="shared" si="5"/>
        <v>718.77390000000003</v>
      </c>
      <c r="R52" s="42" t="s">
        <v>35</v>
      </c>
      <c r="S52" s="81">
        <v>300</v>
      </c>
      <c r="T52" s="55">
        <f t="shared" si="6"/>
        <v>4.7150235060022307</v>
      </c>
      <c r="U52" s="33">
        <v>215632.17</v>
      </c>
      <c r="V52" s="37" t="s">
        <v>235</v>
      </c>
      <c r="W52" s="38" t="s">
        <v>236</v>
      </c>
    </row>
    <row r="53" spans="1:23" ht="63" x14ac:dyDescent="0.25">
      <c r="A53" s="74">
        <v>33</v>
      </c>
      <c r="B53" s="52" t="s">
        <v>224</v>
      </c>
      <c r="C53" s="26" t="s">
        <v>32</v>
      </c>
      <c r="D53" s="27" t="s">
        <v>143</v>
      </c>
      <c r="E53" s="48">
        <v>5222</v>
      </c>
      <c r="F53" s="39" t="s">
        <v>178</v>
      </c>
      <c r="G53" s="67" t="s">
        <v>29</v>
      </c>
      <c r="H53" s="43" t="s">
        <v>57</v>
      </c>
      <c r="I53" s="27" t="s">
        <v>216</v>
      </c>
      <c r="J53" s="26" t="s">
        <v>32</v>
      </c>
      <c r="K53" s="27" t="s">
        <v>216</v>
      </c>
      <c r="L53" s="32">
        <v>986</v>
      </c>
      <c r="M53" s="20" t="s">
        <v>30</v>
      </c>
      <c r="N53" s="33">
        <v>299482.59000000003</v>
      </c>
      <c r="O53" s="34">
        <v>45748</v>
      </c>
      <c r="P53" s="40">
        <v>45777</v>
      </c>
      <c r="Q53" s="22">
        <f t="shared" si="5"/>
        <v>1123.3405476369092</v>
      </c>
      <c r="R53" s="42" t="s">
        <v>35</v>
      </c>
      <c r="S53" s="81">
        <v>266.60000000000002</v>
      </c>
      <c r="T53" s="55">
        <f t="shared" si="6"/>
        <v>6.5463537203812194</v>
      </c>
      <c r="U53" s="33">
        <v>299482.59000000003</v>
      </c>
      <c r="V53" s="37" t="s">
        <v>237</v>
      </c>
      <c r="W53" s="38" t="s">
        <v>238</v>
      </c>
    </row>
    <row r="54" spans="1:23" ht="78.75" x14ac:dyDescent="0.25">
      <c r="A54" s="74">
        <v>34</v>
      </c>
      <c r="B54" s="52" t="s">
        <v>224</v>
      </c>
      <c r="C54" s="26" t="s">
        <v>32</v>
      </c>
      <c r="D54" s="27" t="s">
        <v>144</v>
      </c>
      <c r="E54" s="48">
        <v>5224</v>
      </c>
      <c r="F54" s="39" t="s">
        <v>179</v>
      </c>
      <c r="G54" s="67" t="s">
        <v>29</v>
      </c>
      <c r="H54" s="30" t="s">
        <v>36</v>
      </c>
      <c r="I54" s="27" t="s">
        <v>117</v>
      </c>
      <c r="J54" s="26" t="s">
        <v>32</v>
      </c>
      <c r="K54" s="27" t="s">
        <v>117</v>
      </c>
      <c r="L54" s="32">
        <v>737</v>
      </c>
      <c r="M54" s="20" t="s">
        <v>30</v>
      </c>
      <c r="N54" s="33">
        <v>884240.46</v>
      </c>
      <c r="O54" s="34">
        <v>45748</v>
      </c>
      <c r="P54" s="40">
        <v>45807</v>
      </c>
      <c r="Q54" s="22">
        <f t="shared" si="5"/>
        <v>302.36438678438799</v>
      </c>
      <c r="R54" s="42" t="s">
        <v>31</v>
      </c>
      <c r="S54" s="81">
        <v>2924.42</v>
      </c>
      <c r="T54" s="55">
        <f t="shared" si="6"/>
        <v>11.782438576549794</v>
      </c>
      <c r="U54" s="56">
        <v>539023</v>
      </c>
      <c r="V54" s="37" t="s">
        <v>239</v>
      </c>
      <c r="W54" s="38" t="s">
        <v>240</v>
      </c>
    </row>
    <row r="55" spans="1:23" ht="78.75" x14ac:dyDescent="0.25">
      <c r="A55" s="74">
        <v>35</v>
      </c>
      <c r="B55" s="52" t="s">
        <v>224</v>
      </c>
      <c r="C55" s="26" t="s">
        <v>32</v>
      </c>
      <c r="D55" s="27" t="s">
        <v>145</v>
      </c>
      <c r="E55" s="48">
        <v>5225</v>
      </c>
      <c r="F55" s="39" t="s">
        <v>180</v>
      </c>
      <c r="G55" s="67" t="s">
        <v>29</v>
      </c>
      <c r="H55" s="31" t="s">
        <v>34</v>
      </c>
      <c r="I55" s="27" t="s">
        <v>217</v>
      </c>
      <c r="J55" s="26" t="s">
        <v>32</v>
      </c>
      <c r="K55" s="27" t="s">
        <v>217</v>
      </c>
      <c r="L55" s="32">
        <v>167</v>
      </c>
      <c r="M55" s="20" t="s">
        <v>30</v>
      </c>
      <c r="N55" s="33">
        <v>650333.43999999994</v>
      </c>
      <c r="O55" s="34">
        <v>45748</v>
      </c>
      <c r="P55" s="40">
        <v>45807</v>
      </c>
      <c r="Q55" s="22">
        <f t="shared" si="5"/>
        <v>366.15193707667788</v>
      </c>
      <c r="R55" s="42" t="s">
        <v>31</v>
      </c>
      <c r="S55" s="81">
        <v>1776.13</v>
      </c>
      <c r="T55" s="55">
        <f t="shared" si="6"/>
        <v>8.6703661362245334</v>
      </c>
      <c r="U55" s="56">
        <v>396651.91</v>
      </c>
      <c r="V55" s="37" t="s">
        <v>241</v>
      </c>
      <c r="W55" s="38" t="s">
        <v>242</v>
      </c>
    </row>
    <row r="56" spans="1:23" ht="110.25" x14ac:dyDescent="0.25">
      <c r="A56" s="74">
        <v>36</v>
      </c>
      <c r="B56" s="123" t="s">
        <v>224</v>
      </c>
      <c r="C56" s="88" t="s">
        <v>32</v>
      </c>
      <c r="D56" s="87" t="s">
        <v>146</v>
      </c>
      <c r="E56" s="134">
        <v>5226</v>
      </c>
      <c r="F56" s="39" t="s">
        <v>181</v>
      </c>
      <c r="G56" s="103" t="s">
        <v>29</v>
      </c>
      <c r="H56" s="121" t="s">
        <v>57</v>
      </c>
      <c r="I56" s="87" t="s">
        <v>216</v>
      </c>
      <c r="J56" s="88" t="s">
        <v>32</v>
      </c>
      <c r="K56" s="87" t="s">
        <v>216</v>
      </c>
      <c r="L56" s="112">
        <v>986</v>
      </c>
      <c r="M56" s="20" t="s">
        <v>30</v>
      </c>
      <c r="N56" s="106">
        <v>1457911.13</v>
      </c>
      <c r="O56" s="125">
        <v>45397</v>
      </c>
      <c r="P56" s="126">
        <v>45458</v>
      </c>
      <c r="Q56" s="22">
        <f t="shared" si="5"/>
        <v>1990.0235186524887</v>
      </c>
      <c r="R56" s="42" t="s">
        <v>31</v>
      </c>
      <c r="S56" s="81">
        <v>732.61</v>
      </c>
      <c r="T56" s="55">
        <f t="shared" si="6"/>
        <v>20.905130294953409</v>
      </c>
      <c r="U56" s="56">
        <v>949030.2</v>
      </c>
      <c r="V56" s="99" t="s">
        <v>237</v>
      </c>
      <c r="W56" s="101" t="s">
        <v>243</v>
      </c>
    </row>
    <row r="57" spans="1:23" ht="15.75" x14ac:dyDescent="0.25">
      <c r="A57" s="74"/>
      <c r="B57" s="123"/>
      <c r="C57" s="88"/>
      <c r="D57" s="87"/>
      <c r="E57" s="134"/>
      <c r="F57" s="39" t="s">
        <v>45</v>
      </c>
      <c r="G57" s="103"/>
      <c r="H57" s="121"/>
      <c r="I57" s="87"/>
      <c r="J57" s="88"/>
      <c r="K57" s="87"/>
      <c r="L57" s="112"/>
      <c r="M57" s="66"/>
      <c r="N57" s="106"/>
      <c r="O57" s="125"/>
      <c r="P57" s="126"/>
      <c r="Q57" s="68"/>
      <c r="R57" s="42" t="s">
        <v>31</v>
      </c>
      <c r="S57" s="81">
        <v>302.81</v>
      </c>
      <c r="T57" s="55"/>
      <c r="U57" s="56"/>
      <c r="V57" s="99"/>
      <c r="W57" s="101"/>
    </row>
    <row r="58" spans="1:23" ht="63" x14ac:dyDescent="0.25">
      <c r="A58" s="74">
        <v>37</v>
      </c>
      <c r="B58" s="52" t="s">
        <v>224</v>
      </c>
      <c r="C58" s="26" t="s">
        <v>32</v>
      </c>
      <c r="D58" s="27" t="s">
        <v>147</v>
      </c>
      <c r="E58" s="48">
        <v>5227</v>
      </c>
      <c r="F58" s="39" t="s">
        <v>182</v>
      </c>
      <c r="G58" s="67" t="s">
        <v>29</v>
      </c>
      <c r="H58" s="30" t="s">
        <v>36</v>
      </c>
      <c r="I58" s="27" t="s">
        <v>218</v>
      </c>
      <c r="J58" s="26" t="s">
        <v>32</v>
      </c>
      <c r="K58" s="27" t="s">
        <v>218</v>
      </c>
      <c r="L58" s="32">
        <v>33284</v>
      </c>
      <c r="M58" s="20" t="s">
        <v>30</v>
      </c>
      <c r="N58" s="33">
        <v>445300.8</v>
      </c>
      <c r="O58" s="34">
        <v>45748</v>
      </c>
      <c r="P58" s="40">
        <v>45777</v>
      </c>
      <c r="Q58" s="22">
        <f t="shared" si="5"/>
        <v>18554.2</v>
      </c>
      <c r="R58" s="42" t="s">
        <v>226</v>
      </c>
      <c r="S58" s="81">
        <v>24</v>
      </c>
      <c r="T58" s="55">
        <f t="shared" si="6"/>
        <v>9.7337763399492871</v>
      </c>
      <c r="U58" s="56">
        <v>445300.8</v>
      </c>
      <c r="V58" s="37" t="s">
        <v>244</v>
      </c>
      <c r="W58" s="38" t="s">
        <v>245</v>
      </c>
    </row>
    <row r="59" spans="1:23" ht="63" x14ac:dyDescent="0.25">
      <c r="A59" s="74">
        <v>37</v>
      </c>
      <c r="B59" s="52" t="s">
        <v>224</v>
      </c>
      <c r="C59" s="26" t="s">
        <v>32</v>
      </c>
      <c r="D59" s="27" t="s">
        <v>148</v>
      </c>
      <c r="E59" s="48">
        <v>5228</v>
      </c>
      <c r="F59" s="39" t="s">
        <v>183</v>
      </c>
      <c r="G59" s="67" t="s">
        <v>29</v>
      </c>
      <c r="H59" s="31" t="s">
        <v>34</v>
      </c>
      <c r="I59" s="27" t="s">
        <v>218</v>
      </c>
      <c r="J59" s="26" t="s">
        <v>32</v>
      </c>
      <c r="K59" s="27" t="s">
        <v>218</v>
      </c>
      <c r="L59" s="32">
        <v>33284</v>
      </c>
      <c r="M59" s="20" t="s">
        <v>30</v>
      </c>
      <c r="N59" s="33">
        <v>445300.8</v>
      </c>
      <c r="O59" s="34">
        <v>45748</v>
      </c>
      <c r="P59" s="40">
        <v>45777</v>
      </c>
      <c r="Q59" s="22">
        <f t="shared" si="5"/>
        <v>18554.2</v>
      </c>
      <c r="R59" s="42" t="s">
        <v>226</v>
      </c>
      <c r="S59" s="81">
        <v>24</v>
      </c>
      <c r="T59" s="55">
        <f t="shared" si="6"/>
        <v>9.7337763399492871</v>
      </c>
      <c r="U59" s="56">
        <v>445300.8</v>
      </c>
      <c r="V59" s="37" t="s">
        <v>246</v>
      </c>
      <c r="W59" s="38" t="s">
        <v>247</v>
      </c>
    </row>
    <row r="60" spans="1:23" ht="47.25" x14ac:dyDescent="0.25">
      <c r="A60" s="74">
        <v>37</v>
      </c>
      <c r="B60" s="52" t="s">
        <v>224</v>
      </c>
      <c r="C60" s="26" t="s">
        <v>32</v>
      </c>
      <c r="D60" s="27" t="s">
        <v>149</v>
      </c>
      <c r="E60" s="48">
        <v>5229</v>
      </c>
      <c r="F60" s="39" t="s">
        <v>184</v>
      </c>
      <c r="G60" s="67" t="s">
        <v>29</v>
      </c>
      <c r="H60" s="43" t="s">
        <v>57</v>
      </c>
      <c r="I60" s="27" t="s">
        <v>218</v>
      </c>
      <c r="J60" s="26" t="s">
        <v>32</v>
      </c>
      <c r="K60" s="27" t="s">
        <v>218</v>
      </c>
      <c r="L60" s="32">
        <v>33284</v>
      </c>
      <c r="M60" s="20" t="s">
        <v>30</v>
      </c>
      <c r="N60" s="56">
        <v>667951.19999999995</v>
      </c>
      <c r="O60" s="34">
        <v>45748</v>
      </c>
      <c r="P60" s="40">
        <v>45777</v>
      </c>
      <c r="Q60" s="22">
        <f t="shared" si="5"/>
        <v>18554.199999999997</v>
      </c>
      <c r="R60" s="42" t="s">
        <v>226</v>
      </c>
      <c r="S60" s="81">
        <v>36</v>
      </c>
      <c r="T60" s="55">
        <f t="shared" si="6"/>
        <v>14.600664509923931</v>
      </c>
      <c r="U60" s="56">
        <v>667951.19999999995</v>
      </c>
      <c r="V60" s="37" t="s">
        <v>248</v>
      </c>
      <c r="W60" s="38" t="s">
        <v>249</v>
      </c>
    </row>
    <row r="61" spans="1:23" ht="63" x14ac:dyDescent="0.25">
      <c r="A61" s="74">
        <v>38</v>
      </c>
      <c r="B61" s="52"/>
      <c r="C61" s="26" t="s">
        <v>32</v>
      </c>
      <c r="D61" s="27" t="s">
        <v>150</v>
      </c>
      <c r="E61" s="48">
        <v>5232</v>
      </c>
      <c r="F61" s="39" t="s">
        <v>185</v>
      </c>
      <c r="G61" s="67" t="s">
        <v>29</v>
      </c>
      <c r="H61" s="30" t="s">
        <v>36</v>
      </c>
      <c r="I61" s="27" t="s">
        <v>218</v>
      </c>
      <c r="J61" s="26" t="s">
        <v>32</v>
      </c>
      <c r="K61" s="27" t="s">
        <v>218</v>
      </c>
      <c r="L61" s="32">
        <v>272</v>
      </c>
      <c r="M61" s="20" t="s">
        <v>30</v>
      </c>
      <c r="N61" s="56">
        <v>139558.28</v>
      </c>
      <c r="O61" s="34">
        <v>45761</v>
      </c>
      <c r="P61" s="40">
        <v>45807</v>
      </c>
      <c r="Q61" s="22">
        <f t="shared" si="5"/>
        <v>595.20740393227277</v>
      </c>
      <c r="R61" s="42" t="s">
        <v>35</v>
      </c>
      <c r="S61" s="81">
        <v>234.47</v>
      </c>
      <c r="T61" s="55">
        <f t="shared" si="6"/>
        <v>3.0497209414129935</v>
      </c>
      <c r="U61" s="56">
        <v>139558.28</v>
      </c>
      <c r="V61" s="37" t="s">
        <v>250</v>
      </c>
      <c r="W61" s="38" t="s">
        <v>251</v>
      </c>
    </row>
    <row r="62" spans="1:23" ht="47.25" x14ac:dyDescent="0.25">
      <c r="A62" s="74">
        <v>39</v>
      </c>
      <c r="B62" s="52" t="s">
        <v>224</v>
      </c>
      <c r="C62" s="26" t="s">
        <v>32</v>
      </c>
      <c r="D62" s="27" t="s">
        <v>151</v>
      </c>
      <c r="E62" s="48">
        <v>5233</v>
      </c>
      <c r="F62" s="39" t="s">
        <v>186</v>
      </c>
      <c r="G62" s="67" t="s">
        <v>29</v>
      </c>
      <c r="H62" s="30" t="s">
        <v>36</v>
      </c>
      <c r="I62" s="27" t="s">
        <v>38</v>
      </c>
      <c r="J62" s="26" t="s">
        <v>32</v>
      </c>
      <c r="K62" s="27" t="s">
        <v>38</v>
      </c>
      <c r="L62" s="32">
        <v>7140</v>
      </c>
      <c r="M62" s="20" t="s">
        <v>30</v>
      </c>
      <c r="N62" s="33">
        <v>45453.09</v>
      </c>
      <c r="O62" s="34">
        <v>45719</v>
      </c>
      <c r="P62" s="40">
        <v>45744</v>
      </c>
      <c r="Q62" s="22">
        <f t="shared" si="5"/>
        <v>239.22678947368419</v>
      </c>
      <c r="R62" s="42" t="s">
        <v>35</v>
      </c>
      <c r="S62" s="81">
        <v>190</v>
      </c>
      <c r="T62" s="55">
        <f t="shared" si="6"/>
        <v>0.99418381854371263</v>
      </c>
      <c r="U62" s="33">
        <v>45453.09</v>
      </c>
      <c r="V62" s="37" t="s">
        <v>93</v>
      </c>
      <c r="W62" s="38" t="s">
        <v>94</v>
      </c>
    </row>
    <row r="63" spans="1:23" ht="63" x14ac:dyDescent="0.25">
      <c r="A63" s="74">
        <v>40</v>
      </c>
      <c r="B63" s="52" t="s">
        <v>224</v>
      </c>
      <c r="C63" s="26" t="s">
        <v>32</v>
      </c>
      <c r="D63" s="27" t="s">
        <v>152</v>
      </c>
      <c r="E63" s="48">
        <v>5234</v>
      </c>
      <c r="F63" s="39" t="s">
        <v>187</v>
      </c>
      <c r="G63" s="67" t="s">
        <v>29</v>
      </c>
      <c r="H63" s="43" t="s">
        <v>57</v>
      </c>
      <c r="I63" s="27" t="s">
        <v>130</v>
      </c>
      <c r="J63" s="26" t="s">
        <v>32</v>
      </c>
      <c r="K63" s="27" t="s">
        <v>130</v>
      </c>
      <c r="L63" s="32">
        <v>8</v>
      </c>
      <c r="M63" s="20" t="s">
        <v>30</v>
      </c>
      <c r="N63" s="33">
        <v>56054.75</v>
      </c>
      <c r="O63" s="34">
        <v>45768</v>
      </c>
      <c r="P63" s="40">
        <v>45779</v>
      </c>
      <c r="Q63" s="22">
        <f t="shared" si="5"/>
        <v>772.10399449035822</v>
      </c>
      <c r="R63" s="42" t="s">
        <v>35</v>
      </c>
      <c r="S63" s="81">
        <v>72.599999999999994</v>
      </c>
      <c r="T63" s="55">
        <f t="shared" si="6"/>
        <v>1.2247585649362001</v>
      </c>
      <c r="U63" s="33">
        <v>56054.75</v>
      </c>
      <c r="V63" s="37" t="s">
        <v>237</v>
      </c>
      <c r="W63" s="38" t="s">
        <v>238</v>
      </c>
    </row>
    <row r="64" spans="1:23" ht="31.5" x14ac:dyDescent="0.25">
      <c r="A64" s="74">
        <v>41</v>
      </c>
      <c r="B64" s="52" t="s">
        <v>224</v>
      </c>
      <c r="C64" s="26" t="s">
        <v>32</v>
      </c>
      <c r="D64" s="27" t="s">
        <v>153</v>
      </c>
      <c r="E64" s="48">
        <v>5235</v>
      </c>
      <c r="F64" s="39" t="s">
        <v>188</v>
      </c>
      <c r="G64" s="67" t="s">
        <v>29</v>
      </c>
      <c r="H64" s="43" t="s">
        <v>57</v>
      </c>
      <c r="I64" s="27" t="s">
        <v>130</v>
      </c>
      <c r="J64" s="26" t="s">
        <v>32</v>
      </c>
      <c r="K64" s="27" t="s">
        <v>130</v>
      </c>
      <c r="L64" s="32">
        <v>16</v>
      </c>
      <c r="M64" s="20" t="s">
        <v>30</v>
      </c>
      <c r="N64" s="33">
        <v>299255.90000000002</v>
      </c>
      <c r="O64" s="34">
        <v>45783</v>
      </c>
      <c r="P64" s="40">
        <v>45815</v>
      </c>
      <c r="Q64" s="22">
        <f t="shared" si="5"/>
        <v>2942.2465834234595</v>
      </c>
      <c r="R64" s="42" t="s">
        <v>35</v>
      </c>
      <c r="S64" s="81">
        <v>101.71</v>
      </c>
      <c r="T64" s="55">
        <f t="shared" si="6"/>
        <v>3.8475715877072276</v>
      </c>
      <c r="U64" s="56">
        <v>176153.37</v>
      </c>
      <c r="V64" s="37" t="s">
        <v>252</v>
      </c>
      <c r="W64" s="38" t="s">
        <v>253</v>
      </c>
    </row>
    <row r="65" spans="1:23" ht="78.75" x14ac:dyDescent="0.25">
      <c r="A65" s="74">
        <v>42</v>
      </c>
      <c r="B65" s="52" t="s">
        <v>224</v>
      </c>
      <c r="C65" s="26" t="s">
        <v>32</v>
      </c>
      <c r="D65" s="27" t="s">
        <v>154</v>
      </c>
      <c r="E65" s="48">
        <v>5236</v>
      </c>
      <c r="F65" s="39" t="s">
        <v>189</v>
      </c>
      <c r="G65" s="67" t="s">
        <v>29</v>
      </c>
      <c r="H65" s="30" t="s">
        <v>36</v>
      </c>
      <c r="I65" s="27" t="s">
        <v>117</v>
      </c>
      <c r="J65" s="26" t="s">
        <v>32</v>
      </c>
      <c r="K65" s="27" t="s">
        <v>117</v>
      </c>
      <c r="L65" s="32">
        <v>68</v>
      </c>
      <c r="M65" s="20" t="s">
        <v>30</v>
      </c>
      <c r="N65" s="33">
        <v>581031.78</v>
      </c>
      <c r="O65" s="34">
        <v>45783</v>
      </c>
      <c r="P65" s="40">
        <v>45801</v>
      </c>
      <c r="Q65" s="22">
        <f t="shared" si="5"/>
        <v>2104.1965016477748</v>
      </c>
      <c r="R65" s="42" t="s">
        <v>35</v>
      </c>
      <c r="S65" s="81">
        <v>276.13</v>
      </c>
      <c r="T65" s="55">
        <f t="shared" si="6"/>
        <v>6.2134351178384994</v>
      </c>
      <c r="U65" s="56">
        <v>284469.7</v>
      </c>
      <c r="V65" s="37" t="s">
        <v>237</v>
      </c>
      <c r="W65" s="38" t="s">
        <v>238</v>
      </c>
    </row>
    <row r="66" spans="1:23" ht="63" x14ac:dyDescent="0.25">
      <c r="A66" s="74">
        <v>43</v>
      </c>
      <c r="B66" s="52" t="s">
        <v>224</v>
      </c>
      <c r="C66" s="26" t="s">
        <v>32</v>
      </c>
      <c r="D66" s="27" t="s">
        <v>155</v>
      </c>
      <c r="E66" s="48">
        <v>5237</v>
      </c>
      <c r="F66" s="39" t="s">
        <v>190</v>
      </c>
      <c r="G66" s="67" t="s">
        <v>29</v>
      </c>
      <c r="H66" s="31" t="s">
        <v>34</v>
      </c>
      <c r="I66" s="27" t="s">
        <v>217</v>
      </c>
      <c r="J66" s="26" t="s">
        <v>32</v>
      </c>
      <c r="K66" s="27" t="s">
        <v>217</v>
      </c>
      <c r="L66" s="32">
        <v>64806</v>
      </c>
      <c r="M66" s="20" t="s">
        <v>30</v>
      </c>
      <c r="N66" s="33">
        <v>145248.70000000001</v>
      </c>
      <c r="O66" s="34">
        <v>45783</v>
      </c>
      <c r="P66" s="40">
        <v>45794</v>
      </c>
      <c r="Q66" s="22">
        <f t="shared" si="5"/>
        <v>467.39831381130136</v>
      </c>
      <c r="R66" s="42" t="s">
        <v>35</v>
      </c>
      <c r="S66" s="81">
        <v>310.76</v>
      </c>
      <c r="T66" s="55">
        <f t="shared" si="6"/>
        <v>2.9801255924688204</v>
      </c>
      <c r="U66" s="56">
        <v>136439.09</v>
      </c>
      <c r="V66" s="37" t="s">
        <v>254</v>
      </c>
      <c r="W66" s="38" t="s">
        <v>255</v>
      </c>
    </row>
    <row r="67" spans="1:23" ht="31.5" x14ac:dyDescent="0.25">
      <c r="A67" s="74">
        <v>44</v>
      </c>
      <c r="B67" s="49" t="s">
        <v>224</v>
      </c>
      <c r="C67" s="26" t="s">
        <v>32</v>
      </c>
      <c r="D67" s="27" t="s">
        <v>156</v>
      </c>
      <c r="E67" s="48">
        <v>5238</v>
      </c>
      <c r="F67" s="39" t="s">
        <v>191</v>
      </c>
      <c r="G67" s="67" t="s">
        <v>29</v>
      </c>
      <c r="H67" s="30" t="s">
        <v>36</v>
      </c>
      <c r="I67" s="27" t="s">
        <v>33</v>
      </c>
      <c r="J67" s="26" t="s">
        <v>32</v>
      </c>
      <c r="K67" s="27" t="s">
        <v>33</v>
      </c>
      <c r="L67" s="32">
        <v>39548</v>
      </c>
      <c r="M67" s="20" t="s">
        <v>30</v>
      </c>
      <c r="N67" s="33">
        <v>351135.49</v>
      </c>
      <c r="O67" s="34">
        <v>45783</v>
      </c>
      <c r="P67" s="40">
        <v>45801</v>
      </c>
      <c r="Q67" s="22">
        <f t="shared" si="5"/>
        <v>351135.49</v>
      </c>
      <c r="R67" s="42" t="s">
        <v>37</v>
      </c>
      <c r="S67" s="81">
        <v>1</v>
      </c>
      <c r="T67" s="55">
        <f>U67*100%/O67</f>
        <v>0</v>
      </c>
      <c r="U67" s="56">
        <v>0</v>
      </c>
      <c r="V67" s="37" t="s">
        <v>256</v>
      </c>
      <c r="W67" s="38" t="s">
        <v>257</v>
      </c>
    </row>
    <row r="68" spans="1:23" ht="47.25" x14ac:dyDescent="0.25">
      <c r="A68" s="74">
        <v>45</v>
      </c>
      <c r="B68" s="53" t="s">
        <v>224</v>
      </c>
      <c r="C68" s="27" t="s">
        <v>32</v>
      </c>
      <c r="D68" s="27" t="s">
        <v>157</v>
      </c>
      <c r="E68" s="48">
        <v>5239</v>
      </c>
      <c r="F68" s="39" t="s">
        <v>192</v>
      </c>
      <c r="G68" s="67" t="s">
        <v>29</v>
      </c>
      <c r="H68" s="30" t="s">
        <v>36</v>
      </c>
      <c r="I68" s="27" t="s">
        <v>117</v>
      </c>
      <c r="J68" s="27" t="s">
        <v>32</v>
      </c>
      <c r="K68" s="27" t="s">
        <v>117</v>
      </c>
      <c r="L68" s="32">
        <v>77</v>
      </c>
      <c r="M68" s="20" t="s">
        <v>30</v>
      </c>
      <c r="N68" s="33">
        <v>229753.46</v>
      </c>
      <c r="O68" s="34">
        <v>45814</v>
      </c>
      <c r="P68" s="40">
        <v>45801</v>
      </c>
      <c r="Q68" s="22">
        <f t="shared" si="5"/>
        <v>2167.4854716981131</v>
      </c>
      <c r="R68" s="42" t="s">
        <v>35</v>
      </c>
      <c r="S68" s="81">
        <v>106</v>
      </c>
      <c r="T68" s="55">
        <f t="shared" ref="T68:T84" si="7">U68*100%/O68</f>
        <v>1.1844486401536649</v>
      </c>
      <c r="U68" s="56">
        <v>54264.33</v>
      </c>
      <c r="V68" s="37" t="s">
        <v>258</v>
      </c>
      <c r="W68" s="38" t="s">
        <v>259</v>
      </c>
    </row>
    <row r="69" spans="1:23" ht="63" x14ac:dyDescent="0.25">
      <c r="A69" s="74">
        <v>46</v>
      </c>
      <c r="B69" s="53" t="s">
        <v>224</v>
      </c>
      <c r="C69" s="27" t="s">
        <v>32</v>
      </c>
      <c r="D69" s="27" t="s">
        <v>158</v>
      </c>
      <c r="E69" s="48">
        <v>5240</v>
      </c>
      <c r="F69" s="39" t="s">
        <v>193</v>
      </c>
      <c r="G69" s="67" t="s">
        <v>29</v>
      </c>
      <c r="H69" s="30" t="s">
        <v>36</v>
      </c>
      <c r="I69" s="27" t="s">
        <v>117</v>
      </c>
      <c r="J69" s="27" t="s">
        <v>32</v>
      </c>
      <c r="K69" s="27" t="s">
        <v>117</v>
      </c>
      <c r="L69" s="32">
        <v>737</v>
      </c>
      <c r="M69" s="20" t="s">
        <v>30</v>
      </c>
      <c r="N69" s="33">
        <v>77184.87</v>
      </c>
      <c r="O69" s="34">
        <v>45784</v>
      </c>
      <c r="P69" s="40">
        <v>45807</v>
      </c>
      <c r="Q69" s="22">
        <f t="shared" si="5"/>
        <v>77184.87</v>
      </c>
      <c r="R69" s="42" t="s">
        <v>37</v>
      </c>
      <c r="S69" s="81">
        <v>1</v>
      </c>
      <c r="T69" s="55">
        <f t="shared" si="7"/>
        <v>1.6552463742792243</v>
      </c>
      <c r="U69" s="56">
        <v>75783.8</v>
      </c>
      <c r="V69" s="37" t="s">
        <v>260</v>
      </c>
      <c r="W69" s="38" t="s">
        <v>240</v>
      </c>
    </row>
    <row r="70" spans="1:23" ht="63" x14ac:dyDescent="0.25">
      <c r="A70" s="74">
        <v>47</v>
      </c>
      <c r="B70" s="53" t="s">
        <v>224</v>
      </c>
      <c r="C70" s="27" t="s">
        <v>32</v>
      </c>
      <c r="D70" s="27" t="s">
        <v>159</v>
      </c>
      <c r="E70" s="48">
        <v>5241</v>
      </c>
      <c r="F70" s="39" t="s">
        <v>194</v>
      </c>
      <c r="G70" s="67" t="s">
        <v>29</v>
      </c>
      <c r="H70" s="31" t="s">
        <v>34</v>
      </c>
      <c r="I70" s="27" t="s">
        <v>219</v>
      </c>
      <c r="J70" s="27" t="s">
        <v>32</v>
      </c>
      <c r="K70" s="27" t="s">
        <v>219</v>
      </c>
      <c r="L70" s="32">
        <v>76</v>
      </c>
      <c r="M70" s="20" t="s">
        <v>30</v>
      </c>
      <c r="N70" s="33">
        <v>459760.64000000001</v>
      </c>
      <c r="O70" s="34">
        <v>45810</v>
      </c>
      <c r="P70" s="40">
        <v>45857</v>
      </c>
      <c r="Q70" s="22">
        <f t="shared" si="5"/>
        <v>5957.7638978877803</v>
      </c>
      <c r="R70" s="42" t="s">
        <v>227</v>
      </c>
      <c r="S70" s="81">
        <v>77.17</v>
      </c>
      <c r="T70" s="55">
        <f t="shared" si="7"/>
        <v>0.5503276577166557</v>
      </c>
      <c r="U70" s="56">
        <v>25210.51</v>
      </c>
      <c r="V70" s="37" t="s">
        <v>261</v>
      </c>
      <c r="W70" s="38" t="s">
        <v>262</v>
      </c>
    </row>
    <row r="71" spans="1:23" ht="63" x14ac:dyDescent="0.25">
      <c r="A71" s="74">
        <v>48</v>
      </c>
      <c r="B71" s="53" t="s">
        <v>224</v>
      </c>
      <c r="C71" s="27" t="s">
        <v>32</v>
      </c>
      <c r="D71" s="27" t="s">
        <v>160</v>
      </c>
      <c r="E71" s="48">
        <v>5242</v>
      </c>
      <c r="F71" s="39" t="s">
        <v>195</v>
      </c>
      <c r="G71" s="67" t="s">
        <v>29</v>
      </c>
      <c r="H71" s="31" t="s">
        <v>34</v>
      </c>
      <c r="I71" s="27" t="s">
        <v>217</v>
      </c>
      <c r="J71" s="27" t="s">
        <v>32</v>
      </c>
      <c r="K71" s="27" t="s">
        <v>217</v>
      </c>
      <c r="L71" s="32">
        <v>2900</v>
      </c>
      <c r="M71" s="20" t="s">
        <v>30</v>
      </c>
      <c r="N71" s="33">
        <v>924939.2</v>
      </c>
      <c r="O71" s="34">
        <v>45810</v>
      </c>
      <c r="P71" s="40">
        <v>45869</v>
      </c>
      <c r="Q71" s="22">
        <f t="shared" si="5"/>
        <v>424.94679775797113</v>
      </c>
      <c r="R71" s="42" t="s">
        <v>227</v>
      </c>
      <c r="S71" s="81">
        <v>2176.6</v>
      </c>
      <c r="T71" s="55">
        <f t="shared" si="7"/>
        <v>1.982082296441825</v>
      </c>
      <c r="U71" s="56">
        <v>90799.19</v>
      </c>
      <c r="V71" s="37" t="s">
        <v>263</v>
      </c>
      <c r="W71" s="38" t="s">
        <v>264</v>
      </c>
    </row>
    <row r="72" spans="1:23" ht="47.25" x14ac:dyDescent="0.25">
      <c r="A72" s="74">
        <v>49</v>
      </c>
      <c r="B72" s="131" t="s">
        <v>224</v>
      </c>
      <c r="C72" s="87" t="s">
        <v>32</v>
      </c>
      <c r="D72" s="87" t="s">
        <v>161</v>
      </c>
      <c r="E72" s="134">
        <v>5243</v>
      </c>
      <c r="F72" s="39" t="s">
        <v>196</v>
      </c>
      <c r="G72" s="67" t="s">
        <v>29</v>
      </c>
      <c r="H72" s="122" t="s">
        <v>57</v>
      </c>
      <c r="I72" s="87" t="s">
        <v>33</v>
      </c>
      <c r="J72" s="87" t="s">
        <v>32</v>
      </c>
      <c r="K72" s="87" t="s">
        <v>33</v>
      </c>
      <c r="L72" s="112">
        <v>580</v>
      </c>
      <c r="M72" s="20" t="s">
        <v>30</v>
      </c>
      <c r="N72" s="106">
        <v>589448.62</v>
      </c>
      <c r="O72" s="125">
        <v>45810</v>
      </c>
      <c r="P72" s="126">
        <v>45870</v>
      </c>
      <c r="Q72" s="109">
        <f t="shared" si="5"/>
        <v>665.479672593847</v>
      </c>
      <c r="R72" s="114" t="s">
        <v>31</v>
      </c>
      <c r="S72" s="81">
        <v>885.75</v>
      </c>
      <c r="T72" s="116">
        <f t="shared" si="7"/>
        <v>0.34217594411700503</v>
      </c>
      <c r="U72" s="118">
        <v>15675.08</v>
      </c>
      <c r="V72" s="99" t="s">
        <v>265</v>
      </c>
      <c r="W72" s="101" t="s">
        <v>266</v>
      </c>
    </row>
    <row r="73" spans="1:23" ht="30" x14ac:dyDescent="0.25">
      <c r="A73" s="74"/>
      <c r="B73" s="131"/>
      <c r="C73" s="87"/>
      <c r="D73" s="87"/>
      <c r="E73" s="134"/>
      <c r="F73" s="39" t="s">
        <v>45</v>
      </c>
      <c r="G73" s="67" t="s">
        <v>29</v>
      </c>
      <c r="H73" s="122"/>
      <c r="I73" s="87"/>
      <c r="J73" s="87"/>
      <c r="K73" s="87"/>
      <c r="L73" s="112"/>
      <c r="M73" s="20" t="s">
        <v>30</v>
      </c>
      <c r="N73" s="106"/>
      <c r="O73" s="125"/>
      <c r="P73" s="126"/>
      <c r="Q73" s="109"/>
      <c r="R73" s="114"/>
      <c r="S73" s="81">
        <v>331.69</v>
      </c>
      <c r="T73" s="116"/>
      <c r="U73" s="118"/>
      <c r="V73" s="99"/>
      <c r="W73" s="101"/>
    </row>
    <row r="74" spans="1:23" ht="31.5" x14ac:dyDescent="0.25">
      <c r="A74" s="74">
        <v>50</v>
      </c>
      <c r="B74" s="53" t="s">
        <v>224</v>
      </c>
      <c r="C74" s="27" t="s">
        <v>32</v>
      </c>
      <c r="D74" s="27" t="s">
        <v>162</v>
      </c>
      <c r="E74" s="48">
        <v>5244</v>
      </c>
      <c r="F74" s="39" t="s">
        <v>197</v>
      </c>
      <c r="G74" s="67" t="s">
        <v>29</v>
      </c>
      <c r="H74" s="30" t="s">
        <v>36</v>
      </c>
      <c r="I74" s="27" t="s">
        <v>117</v>
      </c>
      <c r="J74" s="27" t="s">
        <v>32</v>
      </c>
      <c r="K74" s="27" t="s">
        <v>117</v>
      </c>
      <c r="L74" s="32">
        <v>762</v>
      </c>
      <c r="M74" s="20" t="s">
        <v>30</v>
      </c>
      <c r="N74" s="33">
        <v>527156.13</v>
      </c>
      <c r="O74" s="34">
        <v>45817</v>
      </c>
      <c r="P74" s="40">
        <v>45843</v>
      </c>
      <c r="Q74" s="22">
        <f t="shared" si="5"/>
        <v>671.96447418738046</v>
      </c>
      <c r="R74" s="42" t="s">
        <v>31</v>
      </c>
      <c r="S74" s="81">
        <v>784.5</v>
      </c>
      <c r="T74" s="55">
        <f t="shared" si="7"/>
        <v>0</v>
      </c>
      <c r="U74" s="56">
        <v>0</v>
      </c>
      <c r="V74" s="37" t="s">
        <v>267</v>
      </c>
      <c r="W74" s="38" t="s">
        <v>268</v>
      </c>
    </row>
    <row r="75" spans="1:23" ht="63" x14ac:dyDescent="0.25">
      <c r="A75" s="74">
        <v>51</v>
      </c>
      <c r="B75" s="53" t="s">
        <v>224</v>
      </c>
      <c r="C75" s="27" t="s">
        <v>32</v>
      </c>
      <c r="D75" s="27" t="s">
        <v>163</v>
      </c>
      <c r="E75" s="48">
        <v>5245</v>
      </c>
      <c r="F75" s="39" t="s">
        <v>198</v>
      </c>
      <c r="G75" s="67" t="s">
        <v>29</v>
      </c>
      <c r="H75" s="48" t="s">
        <v>225</v>
      </c>
      <c r="I75" s="27" t="s">
        <v>220</v>
      </c>
      <c r="J75" s="27" t="s">
        <v>32</v>
      </c>
      <c r="K75" s="27" t="s">
        <v>220</v>
      </c>
      <c r="L75" s="32">
        <v>64806</v>
      </c>
      <c r="M75" s="20" t="s">
        <v>30</v>
      </c>
      <c r="N75" s="33">
        <v>250000</v>
      </c>
      <c r="O75" s="34">
        <v>45824</v>
      </c>
      <c r="P75" s="40">
        <v>46022</v>
      </c>
      <c r="Q75" s="22">
        <f t="shared" si="5"/>
        <v>166.66666666666666</v>
      </c>
      <c r="R75" s="42" t="s">
        <v>31</v>
      </c>
      <c r="S75" s="81">
        <v>1500</v>
      </c>
      <c r="T75" s="55">
        <f t="shared" si="7"/>
        <v>0</v>
      </c>
      <c r="U75" s="56">
        <v>0</v>
      </c>
      <c r="V75" s="37" t="s">
        <v>88</v>
      </c>
      <c r="W75" s="38" t="s">
        <v>89</v>
      </c>
    </row>
    <row r="76" spans="1:23" ht="94.5" x14ac:dyDescent="0.25">
      <c r="A76" s="74">
        <v>52</v>
      </c>
      <c r="B76" s="53" t="s">
        <v>224</v>
      </c>
      <c r="C76" s="27" t="s">
        <v>32</v>
      </c>
      <c r="D76" s="27" t="s">
        <v>164</v>
      </c>
      <c r="E76" s="48">
        <v>5246</v>
      </c>
      <c r="F76" s="39" t="s">
        <v>199</v>
      </c>
      <c r="G76" s="67" t="s">
        <v>29</v>
      </c>
      <c r="H76" s="30" t="s">
        <v>36</v>
      </c>
      <c r="I76" s="27" t="s">
        <v>117</v>
      </c>
      <c r="J76" s="27" t="s">
        <v>32</v>
      </c>
      <c r="K76" s="27" t="s">
        <v>117</v>
      </c>
      <c r="L76" s="32">
        <v>737</v>
      </c>
      <c r="M76" s="20" t="s">
        <v>30</v>
      </c>
      <c r="N76" s="33">
        <v>135433.71</v>
      </c>
      <c r="O76" s="34">
        <v>45817</v>
      </c>
      <c r="P76" s="40">
        <v>45843</v>
      </c>
      <c r="Q76" s="22">
        <f t="shared" si="5"/>
        <v>331.28766419608127</v>
      </c>
      <c r="R76" s="42" t="s">
        <v>31</v>
      </c>
      <c r="S76" s="81">
        <v>408.81</v>
      </c>
      <c r="T76" s="55">
        <f t="shared" si="7"/>
        <v>0.74815024990723966</v>
      </c>
      <c r="U76" s="56">
        <v>34278</v>
      </c>
      <c r="V76" s="37" t="s">
        <v>269</v>
      </c>
      <c r="W76" s="38" t="s">
        <v>270</v>
      </c>
    </row>
    <row r="77" spans="1:23" ht="94.5" x14ac:dyDescent="0.25">
      <c r="A77" s="74">
        <v>53</v>
      </c>
      <c r="B77" s="53" t="s">
        <v>224</v>
      </c>
      <c r="C77" s="27" t="s">
        <v>32</v>
      </c>
      <c r="D77" s="27" t="s">
        <v>165</v>
      </c>
      <c r="E77" s="48">
        <v>5247</v>
      </c>
      <c r="F77" s="39" t="s">
        <v>200</v>
      </c>
      <c r="G77" s="67" t="s">
        <v>29</v>
      </c>
      <c r="H77" s="31" t="s">
        <v>34</v>
      </c>
      <c r="I77" s="27" t="s">
        <v>218</v>
      </c>
      <c r="J77" s="27" t="s">
        <v>32</v>
      </c>
      <c r="K77" s="27" t="s">
        <v>218</v>
      </c>
      <c r="L77" s="32">
        <v>39548</v>
      </c>
      <c r="M77" s="20" t="s">
        <v>30</v>
      </c>
      <c r="N77" s="33">
        <v>31286.39</v>
      </c>
      <c r="O77" s="34">
        <v>45814</v>
      </c>
      <c r="P77" s="40">
        <v>45819</v>
      </c>
      <c r="Q77" s="22">
        <f t="shared" si="5"/>
        <v>118.36110165323649</v>
      </c>
      <c r="R77" s="42" t="s">
        <v>31</v>
      </c>
      <c r="S77" s="81">
        <v>264.33</v>
      </c>
      <c r="T77" s="55">
        <f t="shared" si="7"/>
        <v>0</v>
      </c>
      <c r="U77" s="56">
        <v>0</v>
      </c>
      <c r="V77" s="37" t="s">
        <v>112</v>
      </c>
      <c r="W77" s="38" t="s">
        <v>113</v>
      </c>
    </row>
    <row r="78" spans="1:23" ht="31.5" x14ac:dyDescent="0.25">
      <c r="A78" s="74">
        <v>54</v>
      </c>
      <c r="B78" s="53" t="s">
        <v>224</v>
      </c>
      <c r="C78" s="27" t="s">
        <v>32</v>
      </c>
      <c r="D78" s="27" t="s">
        <v>166</v>
      </c>
      <c r="E78" s="48">
        <v>5248</v>
      </c>
      <c r="F78" s="39" t="s">
        <v>201</v>
      </c>
      <c r="G78" s="69" t="s">
        <v>29</v>
      </c>
      <c r="H78" s="43" t="s">
        <v>57</v>
      </c>
      <c r="I78" s="27" t="s">
        <v>221</v>
      </c>
      <c r="J78" s="27" t="s">
        <v>32</v>
      </c>
      <c r="K78" s="27" t="s">
        <v>221</v>
      </c>
      <c r="L78" s="32">
        <v>39548</v>
      </c>
      <c r="M78" s="20" t="s">
        <v>30</v>
      </c>
      <c r="N78" s="33">
        <v>1800000</v>
      </c>
      <c r="O78" s="34">
        <v>45827</v>
      </c>
      <c r="P78" s="40">
        <v>46022</v>
      </c>
      <c r="Q78" s="22">
        <f t="shared" si="5"/>
        <v>1800000</v>
      </c>
      <c r="R78" s="42" t="s">
        <v>228</v>
      </c>
      <c r="S78" s="81">
        <v>1</v>
      </c>
      <c r="T78" s="55">
        <f t="shared" si="7"/>
        <v>0</v>
      </c>
      <c r="U78" s="56">
        <v>0</v>
      </c>
      <c r="V78" s="37" t="s">
        <v>271</v>
      </c>
      <c r="W78" s="38" t="s">
        <v>272</v>
      </c>
    </row>
    <row r="79" spans="1:23" ht="63.75" x14ac:dyDescent="0.25">
      <c r="A79" s="74">
        <v>55</v>
      </c>
      <c r="B79" s="104" t="s">
        <v>224</v>
      </c>
      <c r="C79" s="130" t="s">
        <v>223</v>
      </c>
      <c r="D79" s="88" t="s">
        <v>167</v>
      </c>
      <c r="E79" s="104">
        <v>5401</v>
      </c>
      <c r="F79" s="46" t="s">
        <v>202</v>
      </c>
      <c r="G79" s="103" t="s">
        <v>283</v>
      </c>
      <c r="H79" s="31" t="s">
        <v>34</v>
      </c>
      <c r="I79" s="88" t="s">
        <v>222</v>
      </c>
      <c r="J79" s="130" t="s">
        <v>223</v>
      </c>
      <c r="K79" s="88" t="s">
        <v>222</v>
      </c>
      <c r="L79" s="112">
        <v>112</v>
      </c>
      <c r="M79" s="111" t="s">
        <v>30</v>
      </c>
      <c r="N79" s="107">
        <v>1105695.83</v>
      </c>
      <c r="O79" s="125">
        <v>45754</v>
      </c>
      <c r="P79" s="126">
        <v>45777</v>
      </c>
      <c r="Q79" s="109">
        <f t="shared" si="5"/>
        <v>142.54186611043718</v>
      </c>
      <c r="R79" s="49" t="s">
        <v>31</v>
      </c>
      <c r="S79" s="54">
        <v>7756.99</v>
      </c>
      <c r="T79" s="116">
        <f t="shared" si="7"/>
        <v>23.392565895877954</v>
      </c>
      <c r="U79" s="118">
        <v>1070303.46</v>
      </c>
      <c r="V79" s="99" t="s">
        <v>273</v>
      </c>
      <c r="W79" s="101" t="s">
        <v>274</v>
      </c>
    </row>
    <row r="80" spans="1:23" ht="31.5" x14ac:dyDescent="0.25">
      <c r="A80" s="74"/>
      <c r="B80" s="104"/>
      <c r="C80" s="130"/>
      <c r="D80" s="88"/>
      <c r="E80" s="104"/>
      <c r="F80" s="46" t="s">
        <v>203</v>
      </c>
      <c r="G80" s="103"/>
      <c r="H80" s="31" t="s">
        <v>34</v>
      </c>
      <c r="I80" s="88"/>
      <c r="J80" s="130"/>
      <c r="K80" s="88"/>
      <c r="L80" s="112"/>
      <c r="M80" s="111"/>
      <c r="N80" s="107"/>
      <c r="O80" s="125"/>
      <c r="P80" s="126"/>
      <c r="Q80" s="109"/>
      <c r="R80" s="49" t="s">
        <v>31</v>
      </c>
      <c r="S80" s="54">
        <v>600</v>
      </c>
      <c r="T80" s="116"/>
      <c r="U80" s="118"/>
      <c r="V80" s="99"/>
      <c r="W80" s="101"/>
    </row>
    <row r="81" spans="1:23" ht="45" x14ac:dyDescent="0.25">
      <c r="A81" s="74">
        <v>56</v>
      </c>
      <c r="B81" s="49" t="s">
        <v>224</v>
      </c>
      <c r="C81" s="50" t="s">
        <v>223</v>
      </c>
      <c r="D81" s="26" t="s">
        <v>168</v>
      </c>
      <c r="E81" s="49">
        <v>5402</v>
      </c>
      <c r="F81" s="46" t="s">
        <v>204</v>
      </c>
      <c r="G81" s="67" t="s">
        <v>283</v>
      </c>
      <c r="H81" s="31" t="s">
        <v>34</v>
      </c>
      <c r="I81" s="26" t="s">
        <v>124</v>
      </c>
      <c r="J81" s="50" t="s">
        <v>223</v>
      </c>
      <c r="K81" s="26" t="s">
        <v>124</v>
      </c>
      <c r="L81" s="32">
        <v>64806</v>
      </c>
      <c r="M81" s="20" t="s">
        <v>30</v>
      </c>
      <c r="N81" s="57">
        <v>10518188.210000001</v>
      </c>
      <c r="O81" s="34">
        <v>45789</v>
      </c>
      <c r="P81" s="40">
        <v>45857</v>
      </c>
      <c r="Q81" s="22">
        <f t="shared" si="5"/>
        <v>259.78218031840657</v>
      </c>
      <c r="R81" s="49" t="s">
        <v>31</v>
      </c>
      <c r="S81" s="54">
        <v>40488.49</v>
      </c>
      <c r="T81" s="49"/>
      <c r="U81" s="56">
        <v>4544273.42</v>
      </c>
      <c r="V81" s="37" t="s">
        <v>275</v>
      </c>
      <c r="W81" s="38" t="s">
        <v>276</v>
      </c>
    </row>
    <row r="82" spans="1:23" ht="51" x14ac:dyDescent="0.25">
      <c r="A82" s="74">
        <v>57</v>
      </c>
      <c r="B82" s="49" t="s">
        <v>224</v>
      </c>
      <c r="C82" s="130" t="s">
        <v>223</v>
      </c>
      <c r="D82" s="88" t="s">
        <v>169</v>
      </c>
      <c r="E82" s="104">
        <v>5403</v>
      </c>
      <c r="F82" s="46" t="s">
        <v>205</v>
      </c>
      <c r="G82" s="103" t="s">
        <v>283</v>
      </c>
      <c r="H82" s="31" t="s">
        <v>34</v>
      </c>
      <c r="I82" s="88" t="s">
        <v>217</v>
      </c>
      <c r="J82" s="130" t="s">
        <v>223</v>
      </c>
      <c r="K82" s="88" t="s">
        <v>217</v>
      </c>
      <c r="L82" s="112">
        <v>246</v>
      </c>
      <c r="M82" s="111" t="s">
        <v>30</v>
      </c>
      <c r="N82" s="107">
        <v>828324.47</v>
      </c>
      <c r="O82" s="125">
        <v>45782</v>
      </c>
      <c r="P82" s="126">
        <v>45794</v>
      </c>
      <c r="Q82" s="109">
        <f t="shared" si="5"/>
        <v>211.15805158089819</v>
      </c>
      <c r="R82" s="49" t="s">
        <v>31</v>
      </c>
      <c r="S82" s="54">
        <v>3922.77</v>
      </c>
      <c r="T82" s="116">
        <f t="shared" si="7"/>
        <v>18.092574592634659</v>
      </c>
      <c r="U82" s="118">
        <v>828314.25</v>
      </c>
      <c r="V82" s="92" t="s">
        <v>277</v>
      </c>
      <c r="W82" s="94" t="s">
        <v>278</v>
      </c>
    </row>
    <row r="83" spans="1:23" ht="31.5" x14ac:dyDescent="0.25">
      <c r="A83" s="74"/>
      <c r="B83" s="49"/>
      <c r="C83" s="130"/>
      <c r="D83" s="88"/>
      <c r="E83" s="104"/>
      <c r="F83" s="46" t="s">
        <v>206</v>
      </c>
      <c r="G83" s="103"/>
      <c r="H83" s="31" t="s">
        <v>34</v>
      </c>
      <c r="I83" s="88"/>
      <c r="J83" s="130"/>
      <c r="K83" s="88"/>
      <c r="L83" s="112"/>
      <c r="M83" s="111"/>
      <c r="N83" s="107"/>
      <c r="O83" s="125"/>
      <c r="P83" s="126"/>
      <c r="Q83" s="109"/>
      <c r="R83" s="49"/>
      <c r="S83" s="54">
        <v>620</v>
      </c>
      <c r="T83" s="116"/>
      <c r="U83" s="118"/>
      <c r="V83" s="93"/>
      <c r="W83" s="95"/>
    </row>
    <row r="84" spans="1:23" ht="76.5" x14ac:dyDescent="0.25">
      <c r="A84" s="74">
        <v>58</v>
      </c>
      <c r="B84" s="104" t="s">
        <v>224</v>
      </c>
      <c r="C84" s="130" t="s">
        <v>223</v>
      </c>
      <c r="D84" s="88" t="s">
        <v>170</v>
      </c>
      <c r="E84" s="104">
        <v>5404</v>
      </c>
      <c r="F84" s="46" t="s">
        <v>207</v>
      </c>
      <c r="G84" s="103" t="s">
        <v>134</v>
      </c>
      <c r="H84" s="105" t="s">
        <v>57</v>
      </c>
      <c r="I84" s="88" t="s">
        <v>221</v>
      </c>
      <c r="J84" s="130" t="s">
        <v>223</v>
      </c>
      <c r="K84" s="88" t="s">
        <v>221</v>
      </c>
      <c r="L84" s="112">
        <v>986</v>
      </c>
      <c r="M84" s="111" t="s">
        <v>30</v>
      </c>
      <c r="N84" s="107">
        <v>3689736.4</v>
      </c>
      <c r="O84" s="125">
        <v>45789</v>
      </c>
      <c r="P84" s="126">
        <v>45885</v>
      </c>
      <c r="Q84" s="109">
        <f t="shared" si="5"/>
        <v>2544.4001268843008</v>
      </c>
      <c r="R84" s="49" t="s">
        <v>31</v>
      </c>
      <c r="S84" s="54">
        <v>1450.14</v>
      </c>
      <c r="T84" s="89">
        <f t="shared" si="7"/>
        <v>0</v>
      </c>
      <c r="U84" s="118">
        <v>0</v>
      </c>
      <c r="V84" s="99" t="s">
        <v>279</v>
      </c>
      <c r="W84" s="101" t="s">
        <v>280</v>
      </c>
    </row>
    <row r="85" spans="1:23" ht="15" x14ac:dyDescent="0.25">
      <c r="A85" s="74"/>
      <c r="B85" s="104"/>
      <c r="C85" s="130"/>
      <c r="D85" s="88"/>
      <c r="E85" s="104"/>
      <c r="F85" s="46" t="s">
        <v>208</v>
      </c>
      <c r="G85" s="103"/>
      <c r="H85" s="105"/>
      <c r="I85" s="88"/>
      <c r="J85" s="130"/>
      <c r="K85" s="88"/>
      <c r="L85" s="112"/>
      <c r="M85" s="111"/>
      <c r="N85" s="107"/>
      <c r="O85" s="125"/>
      <c r="P85" s="126"/>
      <c r="Q85" s="109"/>
      <c r="R85" s="49" t="s">
        <v>35</v>
      </c>
      <c r="S85" s="54">
        <v>237</v>
      </c>
      <c r="T85" s="90"/>
      <c r="U85" s="118"/>
      <c r="V85" s="99"/>
      <c r="W85" s="101"/>
    </row>
    <row r="86" spans="1:23" ht="15" customHeight="1" x14ac:dyDescent="0.25">
      <c r="A86" s="74"/>
      <c r="B86" s="104"/>
      <c r="C86" s="130"/>
      <c r="D86" s="88"/>
      <c r="E86" s="104"/>
      <c r="F86" s="46" t="s">
        <v>209</v>
      </c>
      <c r="G86" s="103"/>
      <c r="H86" s="105"/>
      <c r="I86" s="88"/>
      <c r="J86" s="130"/>
      <c r="K86" s="88"/>
      <c r="L86" s="112"/>
      <c r="M86" s="111"/>
      <c r="N86" s="107"/>
      <c r="O86" s="125"/>
      <c r="P86" s="126"/>
      <c r="Q86" s="109"/>
      <c r="R86" s="49" t="s">
        <v>35</v>
      </c>
      <c r="S86" s="54">
        <v>512.61</v>
      </c>
      <c r="T86" s="90"/>
      <c r="U86" s="118"/>
      <c r="V86" s="99"/>
      <c r="W86" s="101"/>
    </row>
    <row r="87" spans="1:23" ht="15" x14ac:dyDescent="0.25">
      <c r="A87" s="74"/>
      <c r="B87" s="104"/>
      <c r="C87" s="130"/>
      <c r="D87" s="88"/>
      <c r="E87" s="104"/>
      <c r="F87" s="46" t="s">
        <v>120</v>
      </c>
      <c r="G87" s="103"/>
      <c r="H87" s="105"/>
      <c r="I87" s="88"/>
      <c r="J87" s="130"/>
      <c r="K87" s="88"/>
      <c r="L87" s="112"/>
      <c r="M87" s="111"/>
      <c r="N87" s="107"/>
      <c r="O87" s="125"/>
      <c r="P87" s="126"/>
      <c r="Q87" s="109"/>
      <c r="R87" s="49" t="s">
        <v>31</v>
      </c>
      <c r="S87" s="54">
        <v>557.17999999999995</v>
      </c>
      <c r="T87" s="91"/>
      <c r="U87" s="118"/>
      <c r="V87" s="99"/>
      <c r="W87" s="101"/>
    </row>
    <row r="88" spans="1:23" ht="76.5" x14ac:dyDescent="0.25">
      <c r="A88" s="74">
        <v>59</v>
      </c>
      <c r="B88" s="104" t="s">
        <v>224</v>
      </c>
      <c r="C88" s="50" t="s">
        <v>223</v>
      </c>
      <c r="D88" s="88" t="s">
        <v>171</v>
      </c>
      <c r="E88" s="104">
        <v>5505</v>
      </c>
      <c r="F88" s="46" t="s">
        <v>210</v>
      </c>
      <c r="G88" s="67" t="s">
        <v>134</v>
      </c>
      <c r="H88" s="123" t="s">
        <v>36</v>
      </c>
      <c r="I88" s="88" t="s">
        <v>218</v>
      </c>
      <c r="J88" s="130" t="s">
        <v>223</v>
      </c>
      <c r="K88" s="88" t="s">
        <v>218</v>
      </c>
      <c r="L88" s="112">
        <v>332</v>
      </c>
      <c r="M88" s="111" t="s">
        <v>30</v>
      </c>
      <c r="N88" s="107">
        <v>1028070.84</v>
      </c>
      <c r="O88" s="125">
        <v>45782</v>
      </c>
      <c r="P88" s="126">
        <v>45821</v>
      </c>
      <c r="Q88" s="109">
        <f t="shared" si="5"/>
        <v>1016.6839794303796</v>
      </c>
      <c r="R88" s="104" t="s">
        <v>31</v>
      </c>
      <c r="S88" s="54">
        <v>1011.2</v>
      </c>
      <c r="T88" s="116">
        <f t="shared" ref="T88" si="8">U88*100%/O88</f>
        <v>0</v>
      </c>
      <c r="U88" s="118">
        <v>0</v>
      </c>
      <c r="V88" s="99" t="s">
        <v>281</v>
      </c>
      <c r="W88" s="101" t="s">
        <v>282</v>
      </c>
    </row>
    <row r="89" spans="1:23" ht="15.75" thickBot="1" x14ac:dyDescent="0.3">
      <c r="A89" s="75"/>
      <c r="B89" s="115"/>
      <c r="C89" s="51"/>
      <c r="D89" s="132"/>
      <c r="E89" s="115"/>
      <c r="F89" s="47" t="s">
        <v>120</v>
      </c>
      <c r="G89" s="76"/>
      <c r="H89" s="124"/>
      <c r="I89" s="132"/>
      <c r="J89" s="133"/>
      <c r="K89" s="132"/>
      <c r="L89" s="113"/>
      <c r="M89" s="129"/>
      <c r="N89" s="108"/>
      <c r="O89" s="127"/>
      <c r="P89" s="128"/>
      <c r="Q89" s="110"/>
      <c r="R89" s="115"/>
      <c r="S89" s="82">
        <v>291.2</v>
      </c>
      <c r="T89" s="117"/>
      <c r="U89" s="119"/>
      <c r="V89" s="100"/>
      <c r="W89" s="102"/>
    </row>
  </sheetData>
  <sheetProtection formatCells="0" formatColumns="0" formatRows="0" insertRows="0" insertHyperlinks="0" deleteRows="0" selectLockedCells="1" sort="0" autoFilter="0" pivotTables="0"/>
  <mergeCells count="280">
    <mergeCell ref="V25:V26"/>
    <mergeCell ref="W25:W26"/>
    <mergeCell ref="V29:V36"/>
    <mergeCell ref="W29:W36"/>
    <mergeCell ref="V37:V40"/>
    <mergeCell ref="W37:W40"/>
    <mergeCell ref="V42:V43"/>
    <mergeCell ref="W42:W43"/>
    <mergeCell ref="B25:B26"/>
    <mergeCell ref="B29:B32"/>
    <mergeCell ref="B33:B36"/>
    <mergeCell ref="B37:B40"/>
    <mergeCell ref="B42:B43"/>
    <mergeCell ref="G25:G26"/>
    <mergeCell ref="G29:G32"/>
    <mergeCell ref="G33:G36"/>
    <mergeCell ref="G37:G40"/>
    <mergeCell ref="C25:C26"/>
    <mergeCell ref="C29:C36"/>
    <mergeCell ref="C37:C40"/>
    <mergeCell ref="C42:C43"/>
    <mergeCell ref="T25:T26"/>
    <mergeCell ref="T29:T36"/>
    <mergeCell ref="T37:T40"/>
    <mergeCell ref="O25:O26"/>
    <mergeCell ref="P25:P26"/>
    <mergeCell ref="O29:O36"/>
    <mergeCell ref="P29:P36"/>
    <mergeCell ref="O37:O40"/>
    <mergeCell ref="P37:P40"/>
    <mergeCell ref="O42:O43"/>
    <mergeCell ref="P42:P43"/>
    <mergeCell ref="N25:N26"/>
    <mergeCell ref="N29:N36"/>
    <mergeCell ref="N37:N40"/>
    <mergeCell ref="D25:D26"/>
    <mergeCell ref="E25:E26"/>
    <mergeCell ref="G42:G43"/>
    <mergeCell ref="H25:H26"/>
    <mergeCell ref="H29:H32"/>
    <mergeCell ref="H33:H36"/>
    <mergeCell ref="H37:H40"/>
    <mergeCell ref="H42:H43"/>
    <mergeCell ref="L25:L26"/>
    <mergeCell ref="L29:L36"/>
    <mergeCell ref="L37:L40"/>
    <mergeCell ref="L42:L43"/>
    <mergeCell ref="U25:U26"/>
    <mergeCell ref="U29:U36"/>
    <mergeCell ref="U37:U40"/>
    <mergeCell ref="U42:U43"/>
    <mergeCell ref="Q25:Q26"/>
    <mergeCell ref="Q29:Q32"/>
    <mergeCell ref="Q33:Q36"/>
    <mergeCell ref="Q37:Q40"/>
    <mergeCell ref="Q42:Q43"/>
    <mergeCell ref="R25:R26"/>
    <mergeCell ref="T42:T43"/>
    <mergeCell ref="I42:I43"/>
    <mergeCell ref="K25:K26"/>
    <mergeCell ref="K29:K36"/>
    <mergeCell ref="K37:K40"/>
    <mergeCell ref="K42:K43"/>
    <mergeCell ref="J25:J26"/>
    <mergeCell ref="J29:J36"/>
    <mergeCell ref="J37:J40"/>
    <mergeCell ref="J42:J43"/>
    <mergeCell ref="A1:W4"/>
    <mergeCell ref="A5:W5"/>
    <mergeCell ref="A8:W9"/>
    <mergeCell ref="G10:G11"/>
    <mergeCell ref="H10:H11"/>
    <mergeCell ref="B10:B11"/>
    <mergeCell ref="C10:C11"/>
    <mergeCell ref="P10:P11"/>
    <mergeCell ref="R10:R11"/>
    <mergeCell ref="D10:D11"/>
    <mergeCell ref="N10:N11"/>
    <mergeCell ref="V6:V7"/>
    <mergeCell ref="K10:K11"/>
    <mergeCell ref="Q10:Q11"/>
    <mergeCell ref="T10:U10"/>
    <mergeCell ref="W10:W11"/>
    <mergeCell ref="W6:W7"/>
    <mergeCell ref="V10:V11"/>
    <mergeCell ref="V13:V14"/>
    <mergeCell ref="W13:W14"/>
    <mergeCell ref="A13:A14"/>
    <mergeCell ref="B13:B14"/>
    <mergeCell ref="C13:C14"/>
    <mergeCell ref="D13:D14"/>
    <mergeCell ref="A12:W12"/>
    <mergeCell ref="O10:O11"/>
    <mergeCell ref="A10:A11"/>
    <mergeCell ref="M10:M11"/>
    <mergeCell ref="S10:S11"/>
    <mergeCell ref="F10:F11"/>
    <mergeCell ref="J10:J11"/>
    <mergeCell ref="E10:E11"/>
    <mergeCell ref="I10:I11"/>
    <mergeCell ref="L10:L11"/>
    <mergeCell ref="E13:E14"/>
    <mergeCell ref="G13:G14"/>
    <mergeCell ref="H13:H14"/>
    <mergeCell ref="I13:I14"/>
    <mergeCell ref="J13:J14"/>
    <mergeCell ref="K13:K14"/>
    <mergeCell ref="L13:L14"/>
    <mergeCell ref="T13:T14"/>
    <mergeCell ref="U13:U14"/>
    <mergeCell ref="A15:A16"/>
    <mergeCell ref="B15:B16"/>
    <mergeCell ref="C15:C16"/>
    <mergeCell ref="D15:D16"/>
    <mergeCell ref="E15:E16"/>
    <mergeCell ref="G15:G16"/>
    <mergeCell ref="H15:H16"/>
    <mergeCell ref="I15:I16"/>
    <mergeCell ref="J15:J16"/>
    <mergeCell ref="K15:K16"/>
    <mergeCell ref="L15:L16"/>
    <mergeCell ref="M15:M16"/>
    <mergeCell ref="M13:M14"/>
    <mergeCell ref="N13:N14"/>
    <mergeCell ref="O13:O14"/>
    <mergeCell ref="P13:P14"/>
    <mergeCell ref="Q13:Q14"/>
    <mergeCell ref="A22:W22"/>
    <mergeCell ref="A20:W20"/>
    <mergeCell ref="A17:W17"/>
    <mergeCell ref="S15:S16"/>
    <mergeCell ref="T15:T16"/>
    <mergeCell ref="U15:U16"/>
    <mergeCell ref="V15:V16"/>
    <mergeCell ref="W15:W16"/>
    <mergeCell ref="N15:N16"/>
    <mergeCell ref="O15:O16"/>
    <mergeCell ref="P15:P16"/>
    <mergeCell ref="Q15:Q16"/>
    <mergeCell ref="R15:R16"/>
    <mergeCell ref="D88:D89"/>
    <mergeCell ref="E56:E57"/>
    <mergeCell ref="E72:E73"/>
    <mergeCell ref="E79:E80"/>
    <mergeCell ref="E84:E87"/>
    <mergeCell ref="E88:E89"/>
    <mergeCell ref="A24:W24"/>
    <mergeCell ref="E29:E32"/>
    <mergeCell ref="E33:E36"/>
    <mergeCell ref="E37:E40"/>
    <mergeCell ref="E42:E43"/>
    <mergeCell ref="D29:D32"/>
    <mergeCell ref="D33:D36"/>
    <mergeCell ref="D37:D40"/>
    <mergeCell ref="D42:D43"/>
    <mergeCell ref="N42:N43"/>
    <mergeCell ref="M25:M26"/>
    <mergeCell ref="M29:M32"/>
    <mergeCell ref="M33:M36"/>
    <mergeCell ref="M37:M40"/>
    <mergeCell ref="M42:M43"/>
    <mergeCell ref="I25:I26"/>
    <mergeCell ref="I29:I36"/>
    <mergeCell ref="I37:I40"/>
    <mergeCell ref="I88:I89"/>
    <mergeCell ref="K56:K57"/>
    <mergeCell ref="K72:K73"/>
    <mergeCell ref="K79:K80"/>
    <mergeCell ref="K82:K83"/>
    <mergeCell ref="K84:K87"/>
    <mergeCell ref="K88:K89"/>
    <mergeCell ref="J56:J57"/>
    <mergeCell ref="J72:J73"/>
    <mergeCell ref="J79:J80"/>
    <mergeCell ref="J82:J83"/>
    <mergeCell ref="J84:J87"/>
    <mergeCell ref="J88:J89"/>
    <mergeCell ref="C79:C80"/>
    <mergeCell ref="C82:C83"/>
    <mergeCell ref="C84:C87"/>
    <mergeCell ref="B56:B57"/>
    <mergeCell ref="B72:B73"/>
    <mergeCell ref="B79:B80"/>
    <mergeCell ref="B84:B87"/>
    <mergeCell ref="I56:I57"/>
    <mergeCell ref="I72:I73"/>
    <mergeCell ref="I79:I80"/>
    <mergeCell ref="I82:I83"/>
    <mergeCell ref="I84:I87"/>
    <mergeCell ref="D56:D57"/>
    <mergeCell ref="D72:D73"/>
    <mergeCell ref="D79:D80"/>
    <mergeCell ref="D82:D83"/>
    <mergeCell ref="D84:D87"/>
    <mergeCell ref="B88:B89"/>
    <mergeCell ref="H49:H51"/>
    <mergeCell ref="H56:H57"/>
    <mergeCell ref="H72:H73"/>
    <mergeCell ref="H88:H89"/>
    <mergeCell ref="O47:O48"/>
    <mergeCell ref="P47:P48"/>
    <mergeCell ref="O56:O57"/>
    <mergeCell ref="P56:P57"/>
    <mergeCell ref="O72:O73"/>
    <mergeCell ref="P72:P73"/>
    <mergeCell ref="O79:O80"/>
    <mergeCell ref="P79:P80"/>
    <mergeCell ref="O82:O83"/>
    <mergeCell ref="P82:P83"/>
    <mergeCell ref="O84:O87"/>
    <mergeCell ref="P84:P87"/>
    <mergeCell ref="O88:O89"/>
    <mergeCell ref="P88:P89"/>
    <mergeCell ref="M88:M89"/>
    <mergeCell ref="M84:M87"/>
    <mergeCell ref="M82:M83"/>
    <mergeCell ref="C56:C57"/>
    <mergeCell ref="C72:C73"/>
    <mergeCell ref="R47:R48"/>
    <mergeCell ref="R72:R73"/>
    <mergeCell ref="R88:R89"/>
    <mergeCell ref="T72:T73"/>
    <mergeCell ref="T79:T80"/>
    <mergeCell ref="T82:T83"/>
    <mergeCell ref="T88:T89"/>
    <mergeCell ref="U47:U48"/>
    <mergeCell ref="U72:U73"/>
    <mergeCell ref="U79:U80"/>
    <mergeCell ref="U82:U83"/>
    <mergeCell ref="U84:U87"/>
    <mergeCell ref="U88:U89"/>
    <mergeCell ref="V47:V48"/>
    <mergeCell ref="W47:W48"/>
    <mergeCell ref="V56:V57"/>
    <mergeCell ref="W56:W57"/>
    <mergeCell ref="V72:V73"/>
    <mergeCell ref="W72:W73"/>
    <mergeCell ref="V79:V80"/>
    <mergeCell ref="W79:W80"/>
    <mergeCell ref="V84:V87"/>
    <mergeCell ref="W84:W87"/>
    <mergeCell ref="Q72:Q73"/>
    <mergeCell ref="Q82:Q83"/>
    <mergeCell ref="Q84:Q87"/>
    <mergeCell ref="Q88:Q89"/>
    <mergeCell ref="Q79:Q80"/>
    <mergeCell ref="M79:M80"/>
    <mergeCell ref="M47:M48"/>
    <mergeCell ref="M49:M51"/>
    <mergeCell ref="L47:L48"/>
    <mergeCell ref="L56:L57"/>
    <mergeCell ref="L72:L73"/>
    <mergeCell ref="L84:L87"/>
    <mergeCell ref="L79:L80"/>
    <mergeCell ref="L82:L83"/>
    <mergeCell ref="L88:L89"/>
    <mergeCell ref="H47:H48"/>
    <mergeCell ref="K47:K48"/>
    <mergeCell ref="J47:J48"/>
    <mergeCell ref="I47:I48"/>
    <mergeCell ref="T84:T87"/>
    <mergeCell ref="V82:V83"/>
    <mergeCell ref="W82:W83"/>
    <mergeCell ref="A46:W46"/>
    <mergeCell ref="V88:V89"/>
    <mergeCell ref="W88:W89"/>
    <mergeCell ref="G84:G87"/>
    <mergeCell ref="E82:E83"/>
    <mergeCell ref="G82:G83"/>
    <mergeCell ref="G79:G80"/>
    <mergeCell ref="G56:G57"/>
    <mergeCell ref="G49:G51"/>
    <mergeCell ref="H84:H87"/>
    <mergeCell ref="N47:N48"/>
    <mergeCell ref="N56:N57"/>
    <mergeCell ref="N72:N73"/>
    <mergeCell ref="N79:N80"/>
    <mergeCell ref="N82:N83"/>
    <mergeCell ref="N84:N87"/>
    <mergeCell ref="N88:N89"/>
  </mergeCells>
  <phoneticPr fontId="17" type="noConversion"/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Transparecia 001</cp:lastModifiedBy>
  <cp:lastPrinted>2023-11-09T19:16:50Z</cp:lastPrinted>
  <dcterms:created xsi:type="dcterms:W3CDTF">2019-02-08T17:46:29Z</dcterms:created>
  <dcterms:modified xsi:type="dcterms:W3CDTF">2025-08-07T17:06:35Z</dcterms:modified>
</cp:coreProperties>
</file>